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/>
  <xr:revisionPtr revIDLastSave="0" documentId="13_ncr:1_{64F24547-027D-4EE0-B386-EEF3114B5484}" xr6:coauthVersionLast="47" xr6:coauthVersionMax="47" xr10:uidLastSave="{00000000-0000-0000-0000-000000000000}"/>
  <bookViews>
    <workbookView xWindow="28680" yWindow="-375" windowWidth="29040" windowHeight="15840" xr2:uid="{00000000-000D-0000-FFFF-FFFF00000000}"/>
  </bookViews>
  <sheets>
    <sheet name="Event Planner" sheetId="5" r:id="rId1"/>
    <sheet name="Expenses" sheetId="1" r:id="rId2"/>
    <sheet name="Income" sheetId="2" r:id="rId3"/>
  </sheets>
  <definedNames>
    <definedName name="_xlnm.Print_Area" localSheetId="2">Income!$B$9:$G$39</definedName>
    <definedName name="StartDate" localSheetId="0">'Event Planner'!$V$34</definedName>
    <definedName name="StartDate">#REF!</definedName>
    <definedName name="WeekStart" localSheetId="0">'Event Planner'!#REF!</definedName>
    <definedName name="WeekStart">#REF!</definedName>
  </definedNames>
  <calcPr calcId="191028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1" l="1"/>
  <c r="F31" i="1"/>
  <c r="B31" i="1"/>
  <c r="F22" i="1"/>
  <c r="B22" i="1"/>
  <c r="F14" i="1"/>
  <c r="B14" i="1"/>
  <c r="C20" i="1" l="1"/>
  <c r="G20" i="1"/>
  <c r="H35" i="1" l="1"/>
  <c r="AH42" i="5" s="1"/>
  <c r="H29" i="1"/>
  <c r="AH40" i="5" s="1"/>
  <c r="H20" i="1"/>
  <c r="AH38" i="5" s="1"/>
  <c r="D44" i="1"/>
  <c r="AH43" i="5" s="1"/>
  <c r="D36" i="1"/>
  <c r="AH41" i="5" s="1"/>
  <c r="D20" i="1"/>
  <c r="G35" i="1"/>
  <c r="G29" i="1"/>
  <c r="C44" i="1"/>
  <c r="C36" i="1"/>
  <c r="C29" i="1"/>
  <c r="D29" i="1"/>
  <c r="AH39" i="5" s="1"/>
  <c r="F14" i="2"/>
  <c r="F15" i="2"/>
  <c r="F16" i="2"/>
  <c r="F21" i="2"/>
  <c r="F22" i="2"/>
  <c r="F23" i="2"/>
  <c r="F28" i="2"/>
  <c r="F29" i="2"/>
  <c r="F30" i="2"/>
  <c r="F35" i="2"/>
  <c r="F36" i="2"/>
  <c r="F37" i="2"/>
  <c r="F38" i="2"/>
  <c r="G14" i="2"/>
  <c r="G15" i="2"/>
  <c r="G16" i="2"/>
  <c r="G21" i="2"/>
  <c r="G22" i="2"/>
  <c r="G23" i="2"/>
  <c r="G28" i="2"/>
  <c r="G29" i="2"/>
  <c r="G30" i="2"/>
  <c r="G35" i="2"/>
  <c r="G36" i="2"/>
  <c r="G37" i="2"/>
  <c r="G38" i="2"/>
  <c r="G12" i="1" l="1"/>
  <c r="AH37" i="5"/>
  <c r="H12" i="1"/>
  <c r="G39" i="2"/>
  <c r="AH47" i="5" s="1"/>
  <c r="G24" i="2"/>
  <c r="AH45" i="5" s="1"/>
  <c r="F31" i="2"/>
  <c r="G31" i="2"/>
  <c r="AH46" i="5" s="1"/>
  <c r="G17" i="2"/>
  <c r="F39" i="2"/>
  <c r="F24" i="2"/>
  <c r="F17" i="2"/>
  <c r="G10" i="2" l="1"/>
  <c r="AH44" i="5"/>
  <c r="F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tc={AD679089-02D4-4B85-9F26-67E42F17BBC5}</author>
    <author>tc={07455CE0-712D-43D2-9944-55E04E856E16}</author>
    <author>tc={1A72E817-7AA0-4573-8E76-77CC1F1899AF}</author>
  </authors>
  <commentList>
    <comment ref="C11" authorId="0" shapeId="0" xr:uid="{AD679089-02D4-4B85-9F26-67E42F17BBC5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purpose?</t>
      </text>
    </comment>
    <comment ref="C12" authorId="1" shapeId="0" xr:uid="{07455CE0-712D-43D2-9944-55E04E856E16}">
      <text>
        <t>[Threaded comment]
Your version of Excel allows you to read this threaded comment; however, any edits to it will get removed if the file is opened in a newer version of Excel. Learn more: https://go.microsoft.com/fwlink/?linkid=870924
Comment:
    Maybe add to upper right-hand corner so it stands out? Wondering who can/accesses this doc, and if it's a more shared thing, then the event organizer could be more prominent to reflect the leadership role for the planning.
Reply:
    Good idea. We could put Title and Organizer at the top of the doc and add in purpose here.</t>
      </text>
    </comment>
    <comment ref="C55" authorId="2" shapeId="0" xr:uid="{1A72E817-7AA0-4573-8E76-77CC1F1899AF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role/position in relation to event?
Reply:
    That is probably more useful than website</t>
      </text>
    </comment>
  </commentList>
</comments>
</file>

<file path=xl/sharedStrings.xml><?xml version="1.0" encoding="utf-8"?>
<sst xmlns="http://schemas.openxmlformats.org/spreadsheetml/2006/main" count="160" uniqueCount="77">
  <si>
    <t>[Event Title]</t>
  </si>
  <si>
    <t>[Event Organizer]</t>
  </si>
  <si>
    <t>VENUE / LOCATION</t>
  </si>
  <si>
    <t>INTENDED AUDIENCE</t>
  </si>
  <si>
    <t>EVENT PURPOSE</t>
  </si>
  <si>
    <t>EVENT DATE</t>
  </si>
  <si>
    <t>EVENT START TIME</t>
  </si>
  <si>
    <t>EVENT END DATE &amp; TIME</t>
  </si>
  <si>
    <t>EXPECTED NUMBER OF ATTENDEES</t>
  </si>
  <si>
    <t>Agenda</t>
  </si>
  <si>
    <t>TIME</t>
  </si>
  <si>
    <t>TOPIC</t>
  </si>
  <si>
    <t>PRESENTER</t>
  </si>
  <si>
    <t>Event Checklist</t>
  </si>
  <si>
    <t>Event Budget</t>
  </si>
  <si>
    <t>CHECKLIST ITEMS</t>
  </si>
  <si>
    <t>CATEGORY</t>
  </si>
  <si>
    <t>TYPE</t>
  </si>
  <si>
    <t>ASSIGNED TO</t>
  </si>
  <si>
    <t>SUB-TOTALS</t>
  </si>
  <si>
    <t>☐</t>
  </si>
  <si>
    <t>Venue Confirmed</t>
  </si>
  <si>
    <t>Venue</t>
  </si>
  <si>
    <t>Expense</t>
  </si>
  <si>
    <t>Invitations sent</t>
  </si>
  <si>
    <t>Food</t>
  </si>
  <si>
    <t>Food ordered</t>
  </si>
  <si>
    <t>Supplies</t>
  </si>
  <si>
    <t>A/V secured</t>
  </si>
  <si>
    <t>Program</t>
  </si>
  <si>
    <t>Communications</t>
  </si>
  <si>
    <t>Transportation</t>
  </si>
  <si>
    <t>Miscellaneous</t>
  </si>
  <si>
    <t>Budget Allocation</t>
  </si>
  <si>
    <t>Income</t>
  </si>
  <si>
    <t>Donations</t>
  </si>
  <si>
    <t>Admissions</t>
  </si>
  <si>
    <t>Key Contacts</t>
  </si>
  <si>
    <t>NAME</t>
  </si>
  <si>
    <t>EVENT ROLE</t>
  </si>
  <si>
    <t>PHONE #</t>
  </si>
  <si>
    <t>EMAIL</t>
  </si>
  <si>
    <t>Venue event contact</t>
  </si>
  <si>
    <t>DEM Internal contacts</t>
  </si>
  <si>
    <t>Partner contacts</t>
  </si>
  <si>
    <t>Expenses</t>
  </si>
  <si>
    <t>ESTIMATED</t>
  </si>
  <si>
    <t>ACTUAL</t>
  </si>
  <si>
    <t>Total Expenses</t>
  </si>
  <si>
    <t>Category</t>
  </si>
  <si>
    <t>Estimated</t>
  </si>
  <si>
    <t>Actual</t>
  </si>
  <si>
    <t>Room and hall fees</t>
  </si>
  <si>
    <t>Site staff</t>
  </si>
  <si>
    <t>Drinks</t>
  </si>
  <si>
    <t>Equipment</t>
  </si>
  <si>
    <t>Linens</t>
  </si>
  <si>
    <t>Tables and chairs</t>
  </si>
  <si>
    <t>Total</t>
  </si>
  <si>
    <t>Swag items</t>
  </si>
  <si>
    <t>Performers</t>
  </si>
  <si>
    <t>Speakers</t>
  </si>
  <si>
    <t>Travel</t>
  </si>
  <si>
    <t>Hotel</t>
  </si>
  <si>
    <t>Other</t>
  </si>
  <si>
    <t>Graphics work</t>
  </si>
  <si>
    <t>Bus</t>
  </si>
  <si>
    <t>Photocopying/Printing</t>
  </si>
  <si>
    <t>Gas cards</t>
  </si>
  <si>
    <t>Postage</t>
  </si>
  <si>
    <t>Total Income</t>
  </si>
  <si>
    <t>Budget allocation</t>
  </si>
  <si>
    <t>Registration</t>
  </si>
  <si>
    <t>Adults @</t>
  </si>
  <si>
    <t>Children @</t>
  </si>
  <si>
    <t>Other @</t>
  </si>
  <si>
    <t>Miscellaneous (include support from outside groups here)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</si>
</sst>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&quot;$&quot;* #,##0.00_-;\-&quot;$&quot;* #,##0.00_-;_-&quot;$&quot;* &quot;-&quot;??_-;_-@_-"/>
    <numFmt numFmtId="165" formatCode="&quot;$&quot;#,##0.00"/>
  </numFmts>
  <fonts count="49">
    <font>
      <sz val="12"/>
      <name val="Georgia"/>
      <family val="2"/>
      <scheme val="minor"/>
    </font>
    <font>
      <sz val="8"/>
      <name val="Arial"/>
      <family val="2"/>
    </font>
    <font>
      <sz val="8"/>
      <color theme="7" tint="-0.24994659260841701"/>
      <name val="Georgia"/>
      <family val="2"/>
      <scheme val="minor"/>
    </font>
    <font>
      <b/>
      <sz val="8"/>
      <color theme="7" tint="-0.24994659260841701"/>
      <name val="Avenir Next LT Pro Demi"/>
      <family val="1"/>
      <scheme val="major"/>
    </font>
    <font>
      <b/>
      <sz val="14"/>
      <color theme="0"/>
      <name val="Georgia"/>
      <family val="2"/>
      <scheme val="minor"/>
    </font>
    <font>
      <b/>
      <sz val="28"/>
      <color theme="0"/>
      <name val="Avenir Next LT Pro Demi"/>
      <family val="1"/>
      <scheme val="major"/>
    </font>
    <font>
      <b/>
      <sz val="14"/>
      <color theme="3"/>
      <name val="Georgia"/>
      <family val="2"/>
      <scheme val="minor"/>
    </font>
    <font>
      <sz val="12"/>
      <name val="Georgia"/>
      <family val="2"/>
      <scheme val="minor"/>
    </font>
    <font>
      <b/>
      <sz val="14"/>
      <color theme="7"/>
      <name val="Georgia"/>
      <family val="2"/>
      <scheme val="minor"/>
    </font>
    <font>
      <b/>
      <sz val="14"/>
      <color theme="3"/>
      <name val="Calibri"/>
      <family val="2"/>
    </font>
    <font>
      <b/>
      <sz val="12"/>
      <color theme="3"/>
      <name val="Georgia"/>
      <family val="2"/>
      <scheme val="minor"/>
    </font>
    <font>
      <b/>
      <sz val="12"/>
      <color theme="7"/>
      <name val="Georgia"/>
      <family val="2"/>
      <scheme val="minor"/>
    </font>
    <font>
      <b/>
      <sz val="48"/>
      <color theme="0"/>
      <name val="Avenir Next LT Pro Demi"/>
      <family val="1"/>
      <scheme val="major"/>
    </font>
    <font>
      <b/>
      <sz val="11"/>
      <color theme="0"/>
      <name val="Georgia"/>
      <family val="2"/>
      <scheme val="minor"/>
    </font>
    <font>
      <sz val="11"/>
      <color theme="1" tint="0.24994659260841701"/>
      <name val="Georgia"/>
      <family val="2"/>
      <scheme val="minor"/>
    </font>
    <font>
      <sz val="11"/>
      <color theme="4" tint="-0.499984740745262"/>
      <name val="Georgia"/>
      <family val="2"/>
      <scheme val="minor"/>
    </font>
    <font>
      <b/>
      <sz val="11"/>
      <color theme="1" tint="0.24994659260841701"/>
      <name val="Georgia"/>
      <family val="2"/>
      <scheme val="minor"/>
    </font>
    <font>
      <u/>
      <sz val="11"/>
      <color theme="1" tint="0.24994659260841701"/>
      <name val="Georgia"/>
      <family val="2"/>
      <scheme val="minor"/>
    </font>
    <font>
      <sz val="20"/>
      <color theme="1" tint="0.24994659260841701"/>
      <name val="Rockwell Nova (Headings)"/>
    </font>
    <font>
      <sz val="20"/>
      <color theme="7" tint="-0.249977111117893"/>
      <name val="Avenir Next LT Pro Demi"/>
      <family val="1"/>
      <scheme val="major"/>
    </font>
    <font>
      <sz val="11"/>
      <color theme="8"/>
      <name val="Georgia"/>
      <family val="2"/>
      <scheme val="minor"/>
    </font>
    <font>
      <sz val="11"/>
      <color theme="1"/>
      <name val="Avenir Next LT Pro"/>
      <family val="2"/>
    </font>
    <font>
      <sz val="20"/>
      <color rgb="FF9B0000"/>
      <name val="Avenir Next LT Pro Demi"/>
      <family val="1"/>
      <scheme val="major"/>
    </font>
    <font>
      <sz val="20"/>
      <color theme="1" tint="0.24994659260841701"/>
      <name val="Avenir Next LT Pro"/>
      <family val="2"/>
    </font>
    <font>
      <sz val="20"/>
      <color theme="7" tint="-0.249977111117893"/>
      <name val="Avenir Next LT Pro"/>
      <family val="2"/>
    </font>
    <font>
      <sz val="11"/>
      <color theme="1" tint="0.24994659260841701"/>
      <name val="Avenir Next LT Pro"/>
      <family val="2"/>
    </font>
    <font>
      <sz val="11"/>
      <color theme="0"/>
      <name val="Red Hat Text"/>
    </font>
    <font>
      <sz val="20"/>
      <color rgb="FF9B0000"/>
      <name val="Red Hat Display Black"/>
    </font>
    <font>
      <sz val="11"/>
      <color theme="1" tint="0.24994659260841701"/>
      <name val="Red Hat Text"/>
    </font>
    <font>
      <sz val="12"/>
      <name val="Red Hat Text"/>
    </font>
    <font>
      <sz val="20"/>
      <color theme="0"/>
      <name val="Red Hat Display"/>
    </font>
    <font>
      <sz val="11"/>
      <color theme="1"/>
      <name val="Red Hat Display"/>
    </font>
    <font>
      <sz val="11"/>
      <color theme="1"/>
      <name val="Red Hat Text"/>
    </font>
    <font>
      <sz val="11"/>
      <name val="Red Hat Text"/>
    </font>
    <font>
      <b/>
      <sz val="11"/>
      <color theme="3"/>
      <name val="Red Hat Text"/>
    </font>
    <font>
      <b/>
      <sz val="11"/>
      <color theme="8" tint="-0.249977111117893"/>
      <name val="Red Hat Text"/>
    </font>
    <font>
      <b/>
      <sz val="11"/>
      <color theme="8" tint="-0.499984740745262"/>
      <name val="Red Hat Text"/>
    </font>
    <font>
      <b/>
      <sz val="11"/>
      <color theme="9" tint="-0.499984740745262"/>
      <name val="Red Hat Text"/>
    </font>
    <font>
      <b/>
      <sz val="11"/>
      <color theme="0"/>
      <name val="Red Hat Text"/>
    </font>
    <font>
      <sz val="10"/>
      <name val="Red Hat Text"/>
    </font>
    <font>
      <sz val="40"/>
      <color theme="7" tint="-0.249977111117893"/>
      <name val="Red Hat Display Black"/>
    </font>
    <font>
      <b/>
      <sz val="14"/>
      <color theme="3"/>
      <name val="Red Hat Text"/>
    </font>
    <font>
      <b/>
      <sz val="11"/>
      <color theme="6" tint="-0.499984740745262"/>
      <name val="Red Hat Text"/>
    </font>
    <font>
      <sz val="11"/>
      <color theme="9" tint="-0.499984740745262"/>
      <name val="Red Hat Text"/>
    </font>
    <font>
      <b/>
      <sz val="11"/>
      <color theme="7" tint="-0.24994659260841701"/>
      <name val="Red Hat Text"/>
    </font>
    <font>
      <sz val="11"/>
      <color theme="7" tint="-0.24994659260841701"/>
      <name val="Red Hat Text"/>
    </font>
    <font>
      <sz val="9"/>
      <name val="Red Hat Text"/>
    </font>
    <font>
      <sz val="28"/>
      <color rgb="FF9B0000"/>
      <name val="Red Hat Display ExtraBold"/>
    </font>
    <font>
      <sz val="36"/>
      <color rgb="FF9B0000"/>
      <name val="Red Hat Display ExtraBold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auto="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5050C"/>
        <bgColor indexed="64"/>
      </patternFill>
    </fill>
    <fill>
      <patternFill patternType="solid">
        <fgColor rgb="FFDADFE1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/>
      <bottom style="thin">
        <color theme="3"/>
      </bottom>
      <diagonal/>
    </border>
    <border>
      <left/>
      <right/>
      <top/>
      <bottom style="medium">
        <color theme="3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dotted">
        <color theme="0" tint="-0.24994659260841701"/>
      </top>
      <bottom style="medium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medium">
        <color theme="0" tint="-0.1499679555650502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medium">
        <color theme="0" tint="-0.1499679555650502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1499679555650502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1499679555650502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14996795556505021"/>
      </left>
      <right style="dotted">
        <color theme="0" tint="-0.24994659260841701"/>
      </right>
      <top style="dotted">
        <color theme="0" tint="-0.24994659260841701"/>
      </top>
      <bottom style="medium">
        <color theme="0" tint="-0.1499679555650502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medium">
        <color theme="0" tint="-0.14996795556505021"/>
      </bottom>
      <diagonal/>
    </border>
    <border>
      <left style="dotted">
        <color theme="0" tint="-0.24994659260841701"/>
      </left>
      <right style="medium">
        <color theme="0" tint="-0.14996795556505021"/>
      </right>
      <top style="dotted">
        <color theme="0" tint="-0.2499465926084170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dotted">
        <color theme="0" tint="-0.24994659260841701"/>
      </right>
      <top/>
      <bottom style="dotted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dotted">
        <color theme="0" tint="-0.24994659260841701"/>
      </bottom>
      <diagonal/>
    </border>
    <border>
      <left style="dotted">
        <color theme="0" tint="-0.24994659260841701"/>
      </left>
      <right style="medium">
        <color theme="0" tint="-0.14996795556505021"/>
      </right>
      <top/>
      <bottom style="dotted">
        <color theme="0" tint="-0.2499465926084170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3743705557422"/>
      </bottom>
      <diagonal/>
    </border>
    <border>
      <left/>
      <right/>
      <top style="medium">
        <color theme="0" tint="-0.14996795556505021"/>
      </top>
      <bottom style="medium">
        <color theme="0" tint="-0.14993743705557422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tted">
        <color theme="0" tint="-0.24994659260841701"/>
      </left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medium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medium">
        <color theme="0" tint="-0.24994659260841701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</borders>
  <cellStyleXfs count="21">
    <xf numFmtId="0" fontId="0" fillId="0" borderId="0"/>
    <xf numFmtId="0" fontId="12" fillId="0" borderId="0">
      <alignment horizontal="right" vertical="center"/>
    </xf>
    <xf numFmtId="0" fontId="5" fillId="5" borderId="0">
      <alignment horizontal="center" vertical="center"/>
    </xf>
    <xf numFmtId="165" fontId="11" fillId="0" borderId="0">
      <alignment vertical="center"/>
    </xf>
    <xf numFmtId="0" fontId="6" fillId="0" borderId="0">
      <alignment horizontal="right" vertical="center"/>
    </xf>
    <xf numFmtId="0" fontId="4" fillId="3" borderId="0">
      <alignment horizontal="left" vertical="center"/>
    </xf>
    <xf numFmtId="165" fontId="3" fillId="0" borderId="1">
      <alignment horizontal="right" vertical="center"/>
    </xf>
    <xf numFmtId="165" fontId="2" fillId="2" borderId="0">
      <alignment horizontal="right" vertical="center"/>
    </xf>
    <xf numFmtId="165" fontId="2" fillId="0" borderId="0">
      <alignment horizontal="right" vertical="center"/>
    </xf>
    <xf numFmtId="165" fontId="4" fillId="3" borderId="0">
      <alignment horizontal="right" vertical="center"/>
    </xf>
    <xf numFmtId="0" fontId="8" fillId="0" borderId="0">
      <alignment horizontal="left" vertical="center"/>
    </xf>
    <xf numFmtId="165" fontId="11" fillId="0" borderId="0">
      <alignment vertical="center"/>
    </xf>
    <xf numFmtId="0" fontId="9" fillId="0" borderId="0">
      <alignment horizontal="left" vertical="center"/>
    </xf>
    <xf numFmtId="165" fontId="7" fillId="0" borderId="0"/>
    <xf numFmtId="165" fontId="10" fillId="0" borderId="0">
      <alignment horizontal="right" vertical="center"/>
    </xf>
    <xf numFmtId="165" fontId="10" fillId="0" borderId="0">
      <alignment vertical="center"/>
    </xf>
    <xf numFmtId="165" fontId="10" fillId="0" borderId="0">
      <alignment horizontal="left" vertical="center"/>
    </xf>
    <xf numFmtId="0" fontId="6" fillId="0" borderId="0">
      <alignment horizontal="left" vertical="center"/>
    </xf>
    <xf numFmtId="0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205">
    <xf numFmtId="0" fontId="0" fillId="0" borderId="0" xfId="0"/>
    <xf numFmtId="0" fontId="0" fillId="4" borderId="0" xfId="0" applyFill="1"/>
    <xf numFmtId="0" fontId="14" fillId="0" borderId="0" xfId="18"/>
    <xf numFmtId="0" fontId="14" fillId="0" borderId="0" xfId="18" applyProtection="1">
      <protection locked="0"/>
    </xf>
    <xf numFmtId="0" fontId="14" fillId="0" borderId="0" xfId="18" applyAlignment="1">
      <alignment horizontal="left" indent="3"/>
    </xf>
    <xf numFmtId="0" fontId="14" fillId="4" borderId="0" xfId="18" applyFill="1"/>
    <xf numFmtId="0" fontId="14" fillId="4" borderId="0" xfId="18" applyFill="1" applyAlignment="1">
      <alignment horizontal="left" indent="3"/>
    </xf>
    <xf numFmtId="0" fontId="13" fillId="4" borderId="0" xfId="18" applyFont="1" applyFill="1" applyAlignment="1">
      <alignment horizontal="left" vertical="center" indent="1"/>
    </xf>
    <xf numFmtId="0" fontId="15" fillId="4" borderId="0" xfId="18" applyFont="1" applyFill="1" applyAlignment="1">
      <alignment horizontal="left" vertical="center"/>
    </xf>
    <xf numFmtId="0" fontId="14" fillId="4" borderId="0" xfId="18" applyFill="1" applyAlignment="1">
      <alignment horizontal="left"/>
    </xf>
    <xf numFmtId="0" fontId="14" fillId="0" borderId="0" xfId="18" applyAlignment="1" applyProtection="1">
      <alignment vertical="center"/>
      <protection locked="0"/>
    </xf>
    <xf numFmtId="0" fontId="14" fillId="4" borderId="0" xfId="18" applyFill="1" applyAlignment="1" applyProtection="1">
      <alignment horizontal="center"/>
      <protection locked="0"/>
    </xf>
    <xf numFmtId="0" fontId="17" fillId="4" borderId="0" xfId="18" applyFont="1" applyFill="1" applyAlignment="1" applyProtection="1">
      <alignment horizontal="center"/>
      <protection locked="0"/>
    </xf>
    <xf numFmtId="0" fontId="16" fillId="0" borderId="5" xfId="18" applyFont="1" applyBorder="1" applyAlignment="1" applyProtection="1">
      <alignment horizontal="center"/>
      <protection locked="0"/>
    </xf>
    <xf numFmtId="0" fontId="14" fillId="4" borderId="0" xfId="18" applyFill="1" applyAlignment="1" applyProtection="1">
      <alignment horizontal="center" vertical="center"/>
      <protection locked="0"/>
    </xf>
    <xf numFmtId="0" fontId="17" fillId="4" borderId="0" xfId="18" applyFont="1" applyFill="1" applyAlignment="1" applyProtection="1">
      <alignment horizontal="center" vertical="center"/>
      <protection locked="0"/>
    </xf>
    <xf numFmtId="0" fontId="16" fillId="0" borderId="8" xfId="18" applyFont="1" applyBorder="1" applyAlignment="1" applyProtection="1">
      <alignment horizontal="center"/>
      <protection locked="0"/>
    </xf>
    <xf numFmtId="0" fontId="16" fillId="0" borderId="11" xfId="18" applyFont="1" applyBorder="1" applyAlignment="1" applyProtection="1">
      <alignment horizontal="center"/>
      <protection locked="0"/>
    </xf>
    <xf numFmtId="0" fontId="14" fillId="4" borderId="0" xfId="18" applyFill="1" applyAlignment="1" applyProtection="1">
      <alignment horizontal="left" indent="3"/>
      <protection locked="0"/>
    </xf>
    <xf numFmtId="0" fontId="14" fillId="4" borderId="0" xfId="18" applyFill="1" applyProtection="1">
      <protection locked="0"/>
    </xf>
    <xf numFmtId="0" fontId="14" fillId="4" borderId="0" xfId="18" applyFill="1" applyAlignment="1">
      <alignment vertical="center"/>
    </xf>
    <xf numFmtId="0" fontId="14" fillId="6" borderId="0" xfId="18" applyFill="1"/>
    <xf numFmtId="0" fontId="14" fillId="6" borderId="0" xfId="18" applyFill="1" applyAlignment="1">
      <alignment horizontal="left" indent="3"/>
    </xf>
    <xf numFmtId="0" fontId="14" fillId="0" borderId="0" xfId="18" applyAlignment="1" applyProtection="1">
      <alignment horizontal="left" indent="3"/>
      <protection locked="0"/>
    </xf>
    <xf numFmtId="0" fontId="18" fillId="4" borderId="0" xfId="18" applyFont="1" applyFill="1" applyAlignment="1">
      <alignment vertical="center"/>
    </xf>
    <xf numFmtId="0" fontId="19" fillId="4" borderId="0" xfId="18" applyFont="1" applyFill="1" applyAlignment="1">
      <alignment vertical="center"/>
    </xf>
    <xf numFmtId="0" fontId="18" fillId="0" borderId="0" xfId="18" applyFont="1" applyAlignment="1" applyProtection="1">
      <alignment vertical="center"/>
      <protection locked="0"/>
    </xf>
    <xf numFmtId="0" fontId="19" fillId="4" borderId="0" xfId="18" applyFont="1" applyFill="1" applyAlignment="1">
      <alignment horizontal="left" vertical="center"/>
    </xf>
    <xf numFmtId="0" fontId="19" fillId="0" borderId="0" xfId="18" applyFont="1" applyAlignment="1" applyProtection="1">
      <alignment vertical="center"/>
      <protection locked="0"/>
    </xf>
    <xf numFmtId="0" fontId="16" fillId="4" borderId="0" xfId="18" applyFont="1" applyFill="1" applyAlignment="1">
      <alignment vertical="center"/>
    </xf>
    <xf numFmtId="0" fontId="16" fillId="0" borderId="0" xfId="18" applyFont="1" applyAlignment="1" applyProtection="1">
      <alignment vertical="center"/>
      <protection locked="0"/>
    </xf>
    <xf numFmtId="0" fontId="14" fillId="0" borderId="0" xfId="18" applyAlignment="1" applyProtection="1">
      <alignment horizontal="left" vertical="center"/>
      <protection locked="0"/>
    </xf>
    <xf numFmtId="0" fontId="14" fillId="4" borderId="0" xfId="18" applyFill="1" applyAlignment="1">
      <alignment horizontal="left" vertical="center"/>
    </xf>
    <xf numFmtId="0" fontId="19" fillId="4" borderId="0" xfId="18" applyFont="1" applyFill="1" applyAlignment="1">
      <alignment horizontal="left" vertical="center" indent="1"/>
    </xf>
    <xf numFmtId="0" fontId="14" fillId="11" borderId="0" xfId="18" applyFill="1"/>
    <xf numFmtId="0" fontId="23" fillId="4" borderId="0" xfId="18" applyFont="1" applyFill="1" applyAlignment="1">
      <alignment horizontal="left" vertical="center"/>
    </xf>
    <xf numFmtId="0" fontId="23" fillId="4" borderId="0" xfId="18" applyFont="1" applyFill="1" applyAlignment="1">
      <alignment vertical="center"/>
    </xf>
    <xf numFmtId="0" fontId="24" fillId="4" borderId="0" xfId="18" applyFont="1" applyFill="1" applyAlignment="1">
      <alignment horizontal="left" vertical="center" indent="1"/>
    </xf>
    <xf numFmtId="0" fontId="22" fillId="4" borderId="0" xfId="18" applyFont="1" applyFill="1" applyAlignment="1">
      <alignment vertical="center"/>
    </xf>
    <xf numFmtId="0" fontId="20" fillId="11" borderId="0" xfId="18" applyFont="1" applyFill="1"/>
    <xf numFmtId="0" fontId="25" fillId="4" borderId="0" xfId="18" applyFont="1" applyFill="1" applyAlignment="1">
      <alignment horizontal="left" vertical="center" indent="1"/>
    </xf>
    <xf numFmtId="0" fontId="25" fillId="4" borderId="0" xfId="18" applyFont="1" applyFill="1" applyAlignment="1" applyProtection="1">
      <alignment horizontal="left" indent="1"/>
      <protection locked="0"/>
    </xf>
    <xf numFmtId="0" fontId="27" fillId="4" borderId="0" xfId="18" applyFont="1" applyFill="1" applyAlignment="1">
      <alignment horizontal="left" vertical="center" indent="1"/>
    </xf>
    <xf numFmtId="0" fontId="28" fillId="0" borderId="0" xfId="18" applyFont="1" applyProtection="1">
      <protection locked="0"/>
    </xf>
    <xf numFmtId="0" fontId="28" fillId="0" borderId="0" xfId="18" applyFont="1" applyAlignment="1" applyProtection="1">
      <alignment vertical="center"/>
      <protection locked="0"/>
    </xf>
    <xf numFmtId="0" fontId="33" fillId="0" borderId="0" xfId="0" applyFont="1"/>
    <xf numFmtId="0" fontId="34" fillId="0" borderId="3" xfId="4" applyFont="1" applyBorder="1">
      <alignment horizontal="right" vertical="center"/>
    </xf>
    <xf numFmtId="0" fontId="33" fillId="0" borderId="3" xfId="0" applyFont="1" applyBorder="1"/>
    <xf numFmtId="0" fontId="35" fillId="0" borderId="3" xfId="4" applyFont="1" applyBorder="1">
      <alignment horizontal="right" vertical="center"/>
    </xf>
    <xf numFmtId="0" fontId="33" fillId="0" borderId="0" xfId="0" applyFont="1" applyAlignment="1">
      <alignment vertical="center"/>
    </xf>
    <xf numFmtId="0" fontId="35" fillId="0" borderId="0" xfId="10" applyFont="1">
      <alignment horizontal="left" vertical="center"/>
    </xf>
    <xf numFmtId="165" fontId="36" fillId="0" borderId="0" xfId="11" applyFont="1">
      <alignment vertical="center"/>
    </xf>
    <xf numFmtId="165" fontId="37" fillId="0" borderId="0" xfId="3" applyFont="1">
      <alignment vertical="center"/>
    </xf>
    <xf numFmtId="0" fontId="26" fillId="8" borderId="0" xfId="5" applyFont="1" applyFill="1">
      <alignment horizontal="left" vertical="center"/>
    </xf>
    <xf numFmtId="165" fontId="26" fillId="8" borderId="0" xfId="9" applyFont="1" applyFill="1">
      <alignment horizontal="right" vertical="center"/>
    </xf>
    <xf numFmtId="0" fontId="26" fillId="3" borderId="0" xfId="0" applyFont="1" applyFill="1" applyAlignment="1">
      <alignment horizontal="left" vertical="center"/>
    </xf>
    <xf numFmtId="165" fontId="26" fillId="3" borderId="0" xfId="0" applyNumberFormat="1" applyFont="1" applyFill="1" applyAlignment="1">
      <alignment horizontal="right" vertical="center"/>
    </xf>
    <xf numFmtId="0" fontId="26" fillId="3" borderId="0" xfId="5" applyFont="1">
      <alignment horizontal="left" vertical="center"/>
    </xf>
    <xf numFmtId="165" fontId="26" fillId="3" borderId="0" xfId="9" applyFont="1">
      <alignment horizontal="right" vertical="center"/>
    </xf>
    <xf numFmtId="0" fontId="33" fillId="4" borderId="0" xfId="0" applyFont="1" applyFill="1" applyAlignment="1">
      <alignment vertical="center"/>
    </xf>
    <xf numFmtId="165" fontId="33" fillId="4" borderId="0" xfId="0" applyNumberFormat="1" applyFont="1" applyFill="1" applyAlignment="1">
      <alignment vertical="center"/>
    </xf>
    <xf numFmtId="165" fontId="33" fillId="0" borderId="0" xfId="0" applyNumberFormat="1" applyFont="1" applyAlignment="1">
      <alignment vertical="center"/>
    </xf>
    <xf numFmtId="0" fontId="33" fillId="0" borderId="2" xfId="0" applyFont="1" applyBorder="1" applyAlignment="1">
      <alignment vertical="center"/>
    </xf>
    <xf numFmtId="165" fontId="33" fillId="0" borderId="2" xfId="0" applyNumberFormat="1" applyFont="1" applyBorder="1" applyAlignment="1">
      <alignment vertical="center"/>
    </xf>
    <xf numFmtId="165" fontId="37" fillId="0" borderId="0" xfId="0" applyNumberFormat="1" applyFont="1" applyAlignment="1">
      <alignment vertical="center"/>
    </xf>
    <xf numFmtId="0" fontId="38" fillId="3" borderId="0" xfId="5" applyFont="1">
      <alignment horizontal="left" vertical="center"/>
    </xf>
    <xf numFmtId="165" fontId="38" fillId="3" borderId="0" xfId="9" applyFont="1">
      <alignment horizontal="right" vertical="center"/>
    </xf>
    <xf numFmtId="0" fontId="33" fillId="4" borderId="2" xfId="0" applyFont="1" applyFill="1" applyBorder="1" applyAlignment="1">
      <alignment vertical="center"/>
    </xf>
    <xf numFmtId="165" fontId="33" fillId="4" borderId="2" xfId="0" applyNumberFormat="1" applyFont="1" applyFill="1" applyBorder="1" applyAlignment="1">
      <alignment vertical="center"/>
    </xf>
    <xf numFmtId="165" fontId="33" fillId="4" borderId="0" xfId="0" applyNumberFormat="1" applyFont="1" applyFill="1" applyAlignment="1">
      <alignment horizontal="right" vertical="center"/>
    </xf>
    <xf numFmtId="165" fontId="33" fillId="0" borderId="0" xfId="0" applyNumberFormat="1" applyFont="1" applyAlignment="1">
      <alignment horizontal="right" vertical="center"/>
    </xf>
    <xf numFmtId="165" fontId="33" fillId="4" borderId="2" xfId="0" applyNumberFormat="1" applyFont="1" applyFill="1" applyBorder="1" applyAlignment="1">
      <alignment horizontal="right" vertical="center"/>
    </xf>
    <xf numFmtId="165" fontId="29" fillId="0" borderId="0" xfId="0" applyNumberFormat="1" applyFont="1" applyAlignment="1">
      <alignment vertical="center"/>
    </xf>
    <xf numFmtId="0" fontId="39" fillId="0" borderId="0" xfId="0" applyFont="1"/>
    <xf numFmtId="0" fontId="29" fillId="0" borderId="0" xfId="0" applyFont="1"/>
    <xf numFmtId="0" fontId="41" fillId="0" borderId="0" xfId="4" applyFont="1">
      <alignment horizontal="right" vertical="center"/>
    </xf>
    <xf numFmtId="0" fontId="34" fillId="0" borderId="3" xfId="4" applyFont="1" applyBorder="1" applyAlignment="1">
      <alignment horizontal="left" vertical="center"/>
    </xf>
    <xf numFmtId="0" fontId="42" fillId="0" borderId="3" xfId="4" applyFont="1" applyBorder="1">
      <alignment horizontal="right" vertical="center"/>
    </xf>
    <xf numFmtId="0" fontId="42" fillId="0" borderId="0" xfId="10" applyFont="1">
      <alignment horizontal="left" vertical="center"/>
    </xf>
    <xf numFmtId="165" fontId="37" fillId="0" borderId="0" xfId="3" applyFont="1" applyAlignment="1">
      <alignment horizontal="left" vertical="center"/>
    </xf>
    <xf numFmtId="0" fontId="43" fillId="0" borderId="0" xfId="0" applyFont="1"/>
    <xf numFmtId="165" fontId="37" fillId="0" borderId="0" xfId="11" applyFont="1">
      <alignment vertical="center"/>
    </xf>
    <xf numFmtId="0" fontId="42" fillId="0" borderId="0" xfId="17" applyFont="1">
      <alignment horizontal="left" vertical="center"/>
    </xf>
    <xf numFmtId="0" fontId="34" fillId="0" borderId="0" xfId="12" applyFont="1">
      <alignment horizontal="left" vertical="center"/>
    </xf>
    <xf numFmtId="0" fontId="41" fillId="0" borderId="0" xfId="12" applyFont="1">
      <alignment horizontal="left" vertical="center"/>
    </xf>
    <xf numFmtId="0" fontId="26" fillId="8" borderId="0" xfId="9" applyNumberFormat="1" applyFont="1" applyFill="1">
      <alignment horizontal="right" vertical="center"/>
    </xf>
    <xf numFmtId="165" fontId="26" fillId="8" borderId="0" xfId="9" applyFont="1" applyFill="1" applyAlignment="1">
      <alignment horizontal="left" vertical="center"/>
    </xf>
    <xf numFmtId="0" fontId="33" fillId="4" borderId="0" xfId="0" applyFont="1" applyFill="1"/>
    <xf numFmtId="0" fontId="33" fillId="4" borderId="0" xfId="0" applyFont="1" applyFill="1" applyAlignment="1">
      <alignment horizontal="right"/>
    </xf>
    <xf numFmtId="165" fontId="33" fillId="4" borderId="0" xfId="13" applyFont="1" applyFill="1" applyAlignment="1">
      <alignment horizontal="left"/>
    </xf>
    <xf numFmtId="165" fontId="33" fillId="4" borderId="0" xfId="13" applyFont="1" applyFill="1"/>
    <xf numFmtId="0" fontId="33" fillId="0" borderId="0" xfId="0" applyFont="1" applyAlignment="1">
      <alignment horizontal="right"/>
    </xf>
    <xf numFmtId="165" fontId="33" fillId="0" borderId="0" xfId="13" applyFont="1" applyAlignment="1">
      <alignment horizontal="left"/>
    </xf>
    <xf numFmtId="165" fontId="33" fillId="0" borderId="0" xfId="13" applyFont="1"/>
    <xf numFmtId="0" fontId="33" fillId="4" borderId="2" xfId="0" applyFont="1" applyFill="1" applyBorder="1"/>
    <xf numFmtId="0" fontId="33" fillId="4" borderId="2" xfId="0" applyFont="1" applyFill="1" applyBorder="1" applyAlignment="1">
      <alignment horizontal="right"/>
    </xf>
    <xf numFmtId="165" fontId="33" fillId="4" borderId="2" xfId="13" applyFont="1" applyFill="1" applyBorder="1" applyAlignment="1">
      <alignment horizontal="left"/>
    </xf>
    <xf numFmtId="165" fontId="33" fillId="4" borderId="2" xfId="13" applyFont="1" applyFill="1" applyBorder="1"/>
    <xf numFmtId="165" fontId="44" fillId="0" borderId="0" xfId="6" applyFont="1" applyBorder="1">
      <alignment horizontal="right" vertical="center"/>
    </xf>
    <xf numFmtId="1" fontId="45" fillId="4" borderId="0" xfId="7" applyNumberFormat="1" applyFont="1" applyFill="1">
      <alignment horizontal="right" vertical="center"/>
    </xf>
    <xf numFmtId="165" fontId="33" fillId="4" borderId="0" xfId="13" applyFont="1" applyFill="1" applyAlignment="1">
      <alignment horizontal="right"/>
    </xf>
    <xf numFmtId="165" fontId="45" fillId="4" borderId="0" xfId="7" applyFont="1" applyFill="1" applyAlignment="1">
      <alignment horizontal="left" vertical="center"/>
    </xf>
    <xf numFmtId="1" fontId="45" fillId="0" borderId="0" xfId="8" applyNumberFormat="1" applyFont="1">
      <alignment horizontal="right" vertical="center"/>
    </xf>
    <xf numFmtId="165" fontId="33" fillId="0" borderId="0" xfId="13" applyFont="1" applyAlignment="1">
      <alignment horizontal="right"/>
    </xf>
    <xf numFmtId="165" fontId="45" fillId="0" borderId="0" xfId="8" applyFont="1" applyAlignment="1">
      <alignment horizontal="left" vertical="center"/>
    </xf>
    <xf numFmtId="1" fontId="45" fillId="4" borderId="2" xfId="7" applyNumberFormat="1" applyFont="1" applyFill="1" applyBorder="1">
      <alignment horizontal="right" vertical="center"/>
    </xf>
    <xf numFmtId="165" fontId="33" fillId="4" borderId="2" xfId="13" applyFont="1" applyFill="1" applyBorder="1" applyAlignment="1">
      <alignment horizontal="right"/>
    </xf>
    <xf numFmtId="165" fontId="45" fillId="4" borderId="2" xfId="7" applyFont="1" applyFill="1" applyBorder="1" applyAlignment="1">
      <alignment horizontal="left" vertical="center"/>
    </xf>
    <xf numFmtId="2" fontId="45" fillId="4" borderId="2" xfId="7" applyNumberFormat="1" applyFont="1" applyFill="1" applyBorder="1">
      <alignment horizontal="right" vertical="center"/>
    </xf>
    <xf numFmtId="1" fontId="45" fillId="0" borderId="2" xfId="8" applyNumberFormat="1" applyFont="1" applyBorder="1">
      <alignment horizontal="right" vertical="center"/>
    </xf>
    <xf numFmtId="165" fontId="33" fillId="0" borderId="2" xfId="13" applyFont="1" applyBorder="1" applyAlignment="1">
      <alignment horizontal="right"/>
    </xf>
    <xf numFmtId="165" fontId="45" fillId="0" borderId="2" xfId="8" applyFont="1" applyBorder="1" applyAlignment="1">
      <alignment horizontal="left" vertical="center"/>
    </xf>
    <xf numFmtId="165" fontId="33" fillId="0" borderId="2" xfId="13" applyFont="1" applyBorder="1"/>
    <xf numFmtId="0" fontId="46" fillId="0" borderId="0" xfId="0" applyFont="1"/>
    <xf numFmtId="0" fontId="46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47" fillId="12" borderId="0" xfId="18" applyFont="1" applyFill="1" applyAlignment="1">
      <alignment vertical="center"/>
    </xf>
    <xf numFmtId="0" fontId="28" fillId="6" borderId="9" xfId="18" applyFont="1" applyFill="1" applyBorder="1" applyAlignment="1" applyProtection="1">
      <alignment horizontal="left" vertical="center" indent="1"/>
      <protection locked="0"/>
    </xf>
    <xf numFmtId="0" fontId="28" fillId="6" borderId="10" xfId="18" applyFont="1" applyFill="1" applyBorder="1" applyAlignment="1" applyProtection="1">
      <alignment horizontal="left" vertical="center" indent="1"/>
      <protection locked="0"/>
    </xf>
    <xf numFmtId="0" fontId="29" fillId="0" borderId="4" xfId="0" applyFont="1" applyBorder="1" applyAlignment="1">
      <alignment horizontal="left" indent="1"/>
    </xf>
    <xf numFmtId="0" fontId="29" fillId="0" borderId="18" xfId="0" applyFont="1" applyBorder="1" applyAlignment="1">
      <alignment horizontal="left" indent="1"/>
    </xf>
    <xf numFmtId="0" fontId="29" fillId="0" borderId="14" xfId="0" applyFont="1" applyBorder="1" applyAlignment="1">
      <alignment horizontal="left" indent="1"/>
    </xf>
    <xf numFmtId="0" fontId="29" fillId="0" borderId="9" xfId="0" applyFont="1" applyBorder="1" applyAlignment="1">
      <alignment horizontal="left" indent="1"/>
    </xf>
    <xf numFmtId="0" fontId="29" fillId="0" borderId="20" xfId="0" applyFont="1" applyBorder="1" applyAlignment="1">
      <alignment horizontal="left" indent="1"/>
    </xf>
    <xf numFmtId="0" fontId="28" fillId="0" borderId="14" xfId="18" applyFont="1" applyBorder="1" applyAlignment="1" applyProtection="1">
      <alignment horizontal="left" vertical="center" indent="1"/>
      <protection locked="0"/>
    </xf>
    <xf numFmtId="0" fontId="28" fillId="0" borderId="9" xfId="18" applyFont="1" applyBorder="1" applyAlignment="1" applyProtection="1">
      <alignment horizontal="left" vertical="center" indent="1"/>
      <protection locked="0"/>
    </xf>
    <xf numFmtId="0" fontId="28" fillId="0" borderId="15" xfId="18" applyFont="1" applyBorder="1" applyAlignment="1" applyProtection="1">
      <alignment horizontal="left" vertical="center" indent="1"/>
      <protection locked="0"/>
    </xf>
    <xf numFmtId="165" fontId="29" fillId="0" borderId="14" xfId="0" applyNumberFormat="1" applyFont="1" applyBorder="1" applyAlignment="1">
      <alignment horizontal="right" vertical="center" indent="2"/>
    </xf>
    <xf numFmtId="165" fontId="29" fillId="0" borderId="9" xfId="0" applyNumberFormat="1" applyFont="1" applyBorder="1" applyAlignment="1">
      <alignment horizontal="right" vertical="center" indent="2"/>
    </xf>
    <xf numFmtId="165" fontId="29" fillId="0" borderId="10" xfId="0" applyNumberFormat="1" applyFont="1" applyBorder="1" applyAlignment="1">
      <alignment horizontal="right" vertical="center" indent="2"/>
    </xf>
    <xf numFmtId="0" fontId="28" fillId="0" borderId="8" xfId="18" applyFont="1" applyBorder="1" applyAlignment="1" applyProtection="1">
      <alignment horizontal="left" vertical="center" indent="1"/>
      <protection locked="0"/>
    </xf>
    <xf numFmtId="0" fontId="28" fillId="0" borderId="11" xfId="18" applyFont="1" applyBorder="1" applyAlignment="1" applyProtection="1">
      <alignment horizontal="left" vertical="center" indent="1"/>
      <protection locked="0"/>
    </xf>
    <xf numFmtId="0" fontId="28" fillId="0" borderId="12" xfId="18" applyFont="1" applyBorder="1" applyAlignment="1" applyProtection="1">
      <alignment horizontal="left" vertical="center" indent="1"/>
      <protection locked="0"/>
    </xf>
    <xf numFmtId="0" fontId="28" fillId="0" borderId="36" xfId="18" applyFont="1" applyBorder="1" applyAlignment="1" applyProtection="1">
      <alignment horizontal="left" vertical="center" indent="1"/>
      <protection locked="0"/>
    </xf>
    <xf numFmtId="0" fontId="29" fillId="0" borderId="17" xfId="0" applyFont="1" applyBorder="1" applyAlignment="1">
      <alignment horizontal="left" indent="1"/>
    </xf>
    <xf numFmtId="0" fontId="30" fillId="11" borderId="0" xfId="18" applyFont="1" applyFill="1" applyAlignment="1">
      <alignment horizontal="left" vertical="center"/>
    </xf>
    <xf numFmtId="0" fontId="29" fillId="0" borderId="15" xfId="0" applyFont="1" applyBorder="1" applyAlignment="1">
      <alignment horizontal="left" indent="1"/>
    </xf>
    <xf numFmtId="0" fontId="29" fillId="0" borderId="19" xfId="0" applyFont="1" applyBorder="1" applyAlignment="1">
      <alignment horizontal="left" indent="1"/>
    </xf>
    <xf numFmtId="0" fontId="29" fillId="0" borderId="21" xfId="0" applyFont="1" applyBorder="1" applyAlignment="1">
      <alignment horizontal="left" indent="1"/>
    </xf>
    <xf numFmtId="0" fontId="29" fillId="0" borderId="22" xfId="0" applyFont="1" applyBorder="1" applyAlignment="1">
      <alignment horizontal="left" indent="1"/>
    </xf>
    <xf numFmtId="0" fontId="29" fillId="0" borderId="25" xfId="0" applyFont="1" applyBorder="1" applyAlignment="1">
      <alignment horizontal="left" indent="1"/>
    </xf>
    <xf numFmtId="0" fontId="29" fillId="0" borderId="24" xfId="0" applyFont="1" applyBorder="1" applyAlignment="1">
      <alignment horizontal="left" indent="1"/>
    </xf>
    <xf numFmtId="0" fontId="29" fillId="0" borderId="23" xfId="0" applyFont="1" applyBorder="1" applyAlignment="1">
      <alignment horizontal="left" indent="1"/>
    </xf>
    <xf numFmtId="0" fontId="26" fillId="11" borderId="28" xfId="18" applyFont="1" applyFill="1" applyBorder="1" applyAlignment="1">
      <alignment horizontal="left" vertical="center" indent="1"/>
    </xf>
    <xf numFmtId="0" fontId="26" fillId="11" borderId="29" xfId="18" applyFont="1" applyFill="1" applyBorder="1" applyAlignment="1">
      <alignment horizontal="left" vertical="center" indent="1"/>
    </xf>
    <xf numFmtId="0" fontId="29" fillId="0" borderId="26" xfId="0" applyFont="1" applyBorder="1" applyAlignment="1">
      <alignment horizontal="left" indent="1"/>
    </xf>
    <xf numFmtId="0" fontId="28" fillId="0" borderId="35" xfId="18" applyFont="1" applyBorder="1" applyAlignment="1" applyProtection="1">
      <alignment horizontal="left" vertical="center" indent="1"/>
      <protection locked="0"/>
    </xf>
    <xf numFmtId="0" fontId="26" fillId="11" borderId="27" xfId="18" applyFont="1" applyFill="1" applyBorder="1" applyAlignment="1">
      <alignment horizontal="left" vertical="center" indent="1"/>
    </xf>
    <xf numFmtId="165" fontId="29" fillId="0" borderId="35" xfId="0" applyNumberFormat="1" applyFont="1" applyBorder="1" applyAlignment="1">
      <alignment horizontal="right" vertical="center" indent="2"/>
    </xf>
    <xf numFmtId="165" fontId="29" fillId="0" borderId="12" xfId="0" applyNumberFormat="1" applyFont="1" applyBorder="1" applyAlignment="1">
      <alignment horizontal="right" vertical="center" indent="2"/>
    </xf>
    <xf numFmtId="165" fontId="29" fillId="0" borderId="13" xfId="0" applyNumberFormat="1" applyFont="1" applyBorder="1" applyAlignment="1">
      <alignment horizontal="right" vertical="center" indent="2"/>
    </xf>
    <xf numFmtId="0" fontId="28" fillId="6" borderId="12" xfId="18" applyFont="1" applyFill="1" applyBorder="1" applyAlignment="1" applyProtection="1">
      <alignment horizontal="left" vertical="center" indent="1"/>
      <protection locked="0"/>
    </xf>
    <xf numFmtId="0" fontId="28" fillId="6" borderId="13" xfId="18" applyFont="1" applyFill="1" applyBorder="1" applyAlignment="1" applyProtection="1">
      <alignment horizontal="left" vertical="center" indent="1"/>
      <protection locked="0"/>
    </xf>
    <xf numFmtId="0" fontId="32" fillId="0" borderId="35" xfId="18" applyFont="1" applyBorder="1" applyAlignment="1">
      <alignment horizontal="left" vertical="center" indent="1"/>
    </xf>
    <xf numFmtId="0" fontId="32" fillId="0" borderId="12" xfId="18" applyFont="1" applyBorder="1" applyAlignment="1">
      <alignment horizontal="left" vertical="center" indent="1"/>
    </xf>
    <xf numFmtId="0" fontId="32" fillId="0" borderId="13" xfId="18" applyFont="1" applyBorder="1" applyAlignment="1">
      <alignment horizontal="left" vertical="center" indent="1"/>
    </xf>
    <xf numFmtId="165" fontId="29" fillId="0" borderId="33" xfId="0" applyNumberFormat="1" applyFont="1" applyBorder="1" applyAlignment="1">
      <alignment horizontal="right" vertical="center" indent="2"/>
    </xf>
    <xf numFmtId="165" fontId="29" fillId="0" borderId="6" xfId="0" applyNumberFormat="1" applyFont="1" applyBorder="1" applyAlignment="1">
      <alignment horizontal="right" vertical="center" indent="2"/>
    </xf>
    <xf numFmtId="165" fontId="29" fillId="0" borderId="7" xfId="0" applyNumberFormat="1" applyFont="1" applyBorder="1" applyAlignment="1">
      <alignment horizontal="right" vertical="center" indent="2"/>
    </xf>
    <xf numFmtId="0" fontId="31" fillId="0" borderId="14" xfId="18" applyFont="1" applyBorder="1" applyAlignment="1">
      <alignment horizontal="left" vertical="center" indent="1"/>
    </xf>
    <xf numFmtId="0" fontId="31" fillId="0" borderId="9" xfId="18" applyFont="1" applyBorder="1" applyAlignment="1">
      <alignment horizontal="left" vertical="center" indent="1"/>
    </xf>
    <xf numFmtId="0" fontId="31" fillId="0" borderId="10" xfId="18" applyFont="1" applyBorder="1" applyAlignment="1">
      <alignment horizontal="left" vertical="center" indent="1"/>
    </xf>
    <xf numFmtId="0" fontId="26" fillId="11" borderId="31" xfId="18" applyFont="1" applyFill="1" applyBorder="1" applyAlignment="1">
      <alignment horizontal="left" vertical="center" indent="1"/>
    </xf>
    <xf numFmtId="0" fontId="26" fillId="11" borderId="31" xfId="0" applyFont="1" applyFill="1" applyBorder="1" applyAlignment="1">
      <alignment horizontal="left" vertical="center" indent="1"/>
    </xf>
    <xf numFmtId="0" fontId="26" fillId="11" borderId="32" xfId="0" applyFont="1" applyFill="1" applyBorder="1" applyAlignment="1">
      <alignment horizontal="left" vertical="center" indent="1"/>
    </xf>
    <xf numFmtId="20" fontId="31" fillId="0" borderId="11" xfId="18" applyNumberFormat="1" applyFont="1" applyBorder="1" applyAlignment="1">
      <alignment horizontal="left" vertical="center" indent="1"/>
    </xf>
    <xf numFmtId="0" fontId="31" fillId="0" borderId="12" xfId="18" applyFont="1" applyBorder="1" applyAlignment="1">
      <alignment horizontal="left" vertical="center" indent="1"/>
    </xf>
    <xf numFmtId="0" fontId="31" fillId="0" borderId="36" xfId="18" applyFont="1" applyBorder="1" applyAlignment="1">
      <alignment horizontal="left" vertical="center" indent="1"/>
    </xf>
    <xf numFmtId="0" fontId="31" fillId="0" borderId="35" xfId="18" applyFont="1" applyBorder="1" applyAlignment="1">
      <alignment horizontal="left" vertical="center" indent="1"/>
    </xf>
    <xf numFmtId="0" fontId="31" fillId="0" borderId="8" xfId="18" applyFont="1" applyBorder="1" applyAlignment="1">
      <alignment horizontal="left" vertical="center" indent="1"/>
    </xf>
    <xf numFmtId="0" fontId="31" fillId="0" borderId="15" xfId="18" applyFont="1" applyBorder="1" applyAlignment="1">
      <alignment horizontal="left" vertical="center" indent="1"/>
    </xf>
    <xf numFmtId="0" fontId="28" fillId="6" borderId="6" xfId="18" applyFont="1" applyFill="1" applyBorder="1" applyAlignment="1" applyProtection="1">
      <alignment horizontal="left" indent="1"/>
      <protection locked="0"/>
    </xf>
    <xf numFmtId="0" fontId="28" fillId="6" borderId="7" xfId="18" applyFont="1" applyFill="1" applyBorder="1" applyAlignment="1" applyProtection="1">
      <alignment horizontal="left" indent="1"/>
      <protection locked="0"/>
    </xf>
    <xf numFmtId="0" fontId="28" fillId="0" borderId="5" xfId="18" applyFont="1" applyBorder="1" applyAlignment="1" applyProtection="1">
      <alignment horizontal="left" vertical="center" indent="1"/>
      <protection locked="0"/>
    </xf>
    <xf numFmtId="0" fontId="28" fillId="0" borderId="6" xfId="18" applyFont="1" applyBorder="1" applyAlignment="1" applyProtection="1">
      <alignment horizontal="left" vertical="center" indent="1"/>
      <protection locked="0"/>
    </xf>
    <xf numFmtId="0" fontId="28" fillId="0" borderId="34" xfId="18" applyFont="1" applyBorder="1" applyAlignment="1" applyProtection="1">
      <alignment horizontal="left" vertical="center" indent="1"/>
      <protection locked="0"/>
    </xf>
    <xf numFmtId="20" fontId="31" fillId="0" borderId="8" xfId="18" applyNumberFormat="1" applyFont="1" applyBorder="1" applyAlignment="1">
      <alignment horizontal="left" vertical="center" indent="1"/>
    </xf>
    <xf numFmtId="0" fontId="14" fillId="12" borderId="0" xfId="18" applyFill="1" applyAlignment="1">
      <alignment horizontal="center"/>
    </xf>
    <xf numFmtId="0" fontId="31" fillId="0" borderId="5" xfId="18" applyFont="1" applyBorder="1" applyAlignment="1">
      <alignment horizontal="left" vertical="center" indent="1"/>
    </xf>
    <xf numFmtId="0" fontId="31" fillId="0" borderId="6" xfId="18" applyFont="1" applyBorder="1" applyAlignment="1">
      <alignment horizontal="left" vertical="center" indent="1"/>
    </xf>
    <xf numFmtId="0" fontId="31" fillId="0" borderId="34" xfId="18" applyFont="1" applyBorder="1" applyAlignment="1">
      <alignment horizontal="left" vertical="center" indent="1"/>
    </xf>
    <xf numFmtId="0" fontId="31" fillId="0" borderId="33" xfId="18" applyFont="1" applyBorder="1" applyAlignment="1">
      <alignment horizontal="left" vertical="center" indent="1"/>
    </xf>
    <xf numFmtId="0" fontId="26" fillId="11" borderId="30" xfId="18" applyFont="1" applyFill="1" applyBorder="1" applyAlignment="1">
      <alignment horizontal="center" vertical="center"/>
    </xf>
    <xf numFmtId="0" fontId="26" fillId="11" borderId="31" xfId="18" applyFont="1" applyFill="1" applyBorder="1" applyAlignment="1">
      <alignment horizontal="center" vertical="center"/>
    </xf>
    <xf numFmtId="0" fontId="26" fillId="11" borderId="32" xfId="18" applyFont="1" applyFill="1" applyBorder="1" applyAlignment="1">
      <alignment horizontal="center" vertical="center"/>
    </xf>
    <xf numFmtId="0" fontId="26" fillId="11" borderId="30" xfId="18" applyFont="1" applyFill="1" applyBorder="1" applyAlignment="1">
      <alignment horizontal="left" vertical="center" indent="1"/>
    </xf>
    <xf numFmtId="0" fontId="28" fillId="0" borderId="33" xfId="18" applyFont="1" applyBorder="1" applyAlignment="1" applyProtection="1">
      <alignment horizontal="left" vertical="center" indent="1"/>
      <protection locked="0"/>
    </xf>
    <xf numFmtId="0" fontId="48" fillId="12" borderId="0" xfId="18" applyFont="1" applyFill="1" applyAlignment="1">
      <alignment vertical="center"/>
    </xf>
    <xf numFmtId="0" fontId="14" fillId="0" borderId="0" xfId="18" applyAlignment="1">
      <alignment horizontal="center"/>
    </xf>
    <xf numFmtId="0" fontId="26" fillId="11" borderId="16" xfId="18" applyFont="1" applyFill="1" applyBorder="1" applyAlignment="1">
      <alignment horizontal="left" vertical="center" indent="1"/>
    </xf>
    <xf numFmtId="0" fontId="21" fillId="0" borderId="16" xfId="18" applyFont="1" applyBorder="1" applyAlignment="1" applyProtection="1">
      <alignment horizontal="left" vertical="center"/>
      <protection locked="0"/>
    </xf>
    <xf numFmtId="0" fontId="31" fillId="0" borderId="7" xfId="18" applyFont="1" applyBorder="1" applyAlignment="1">
      <alignment horizontal="left" vertical="center" indent="1"/>
    </xf>
    <xf numFmtId="0" fontId="26" fillId="11" borderId="32" xfId="18" applyFont="1" applyFill="1" applyBorder="1" applyAlignment="1">
      <alignment horizontal="left" vertical="center" indent="1"/>
    </xf>
    <xf numFmtId="0" fontId="14" fillId="11" borderId="0" xfId="18" applyFill="1"/>
    <xf numFmtId="0" fontId="26" fillId="11" borderId="37" xfId="18" applyFont="1" applyFill="1" applyBorder="1" applyAlignment="1">
      <alignment horizontal="left" vertical="center" indent="1"/>
    </xf>
    <xf numFmtId="0" fontId="26" fillId="11" borderId="38" xfId="18" applyFont="1" applyFill="1" applyBorder="1" applyAlignment="1">
      <alignment horizontal="left" vertical="center" indent="1"/>
    </xf>
    <xf numFmtId="0" fontId="26" fillId="11" borderId="39" xfId="18" applyFont="1" applyFill="1" applyBorder="1" applyAlignment="1">
      <alignment horizontal="left" vertical="center" indent="1"/>
    </xf>
    <xf numFmtId="0" fontId="21" fillId="0" borderId="37" xfId="18" applyFont="1" applyBorder="1" applyAlignment="1" applyProtection="1">
      <alignment horizontal="left" vertical="center"/>
      <protection locked="0"/>
    </xf>
    <xf numFmtId="0" fontId="21" fillId="0" borderId="38" xfId="18" applyFont="1" applyBorder="1" applyAlignment="1" applyProtection="1">
      <alignment horizontal="left" vertical="center"/>
      <protection locked="0"/>
    </xf>
    <xf numFmtId="0" fontId="21" fillId="0" borderId="39" xfId="18" applyFont="1" applyBorder="1" applyAlignment="1" applyProtection="1">
      <alignment horizontal="left" vertical="center"/>
      <protection locked="0"/>
    </xf>
    <xf numFmtId="0" fontId="28" fillId="0" borderId="0" xfId="18" applyFont="1" applyAlignment="1">
      <alignment horizontal="center"/>
    </xf>
    <xf numFmtId="0" fontId="28" fillId="8" borderId="0" xfId="18" applyFont="1" applyFill="1" applyAlignment="1">
      <alignment horizontal="center"/>
    </xf>
    <xf numFmtId="0" fontId="28" fillId="7" borderId="0" xfId="18" applyFont="1" applyFill="1" applyAlignment="1">
      <alignment horizontal="center"/>
    </xf>
    <xf numFmtId="0" fontId="40" fillId="10" borderId="0" xfId="18" applyFont="1" applyFill="1" applyAlignment="1">
      <alignment horizontal="left" vertical="center" indent="10"/>
    </xf>
    <xf numFmtId="0" fontId="40" fillId="9" borderId="0" xfId="18" applyFont="1" applyFill="1" applyAlignment="1">
      <alignment horizontal="left" vertical="center" indent="10"/>
    </xf>
  </cellXfs>
  <cellStyles count="21">
    <cellStyle name="Currency 2" xfId="20" xr:uid="{3FAC71B6-7617-4B74-A2AC-F0BBEDC41F6E}"/>
    <cellStyle name="First Row Stripe" xfId="7" xr:uid="{00000000-0005-0000-0000-000000000000}"/>
    <cellStyle name="Normal" xfId="0" builtinId="0" customBuiltin="1"/>
    <cellStyle name="Normal 2" xfId="13" xr:uid="{00000000-0005-0000-0000-000002000000}"/>
    <cellStyle name="Normal 3" xfId="18" xr:uid="{08642D1D-3E1A-4D11-A45C-544449FCBBC2}"/>
    <cellStyle name="Percent 2" xfId="19" xr:uid="{9CB8F453-3B81-4DA5-B5F5-57ABA338BD0E}"/>
    <cellStyle name="Second Row Stripe" xfId="8" xr:uid="{00000000-0005-0000-0000-000003000000}"/>
    <cellStyle name="Sub Title" xfId="2" xr:uid="{00000000-0005-0000-0000-000004000000}"/>
    <cellStyle name="Table - Header 2" xfId="9" xr:uid="{00000000-0005-0000-0000-000005000000}"/>
    <cellStyle name="Table - Total" xfId="6" xr:uid="{00000000-0005-0000-0000-000006000000}"/>
    <cellStyle name="Table Header" xfId="5" xr:uid="{00000000-0005-0000-0000-000007000000}"/>
    <cellStyle name="Table Header 2" xfId="12" xr:uid="{00000000-0005-0000-0000-000008000000}"/>
    <cellStyle name="Title Cell" xfId="1" xr:uid="{00000000-0005-0000-0000-000009000000}"/>
    <cellStyle name="Total - Heading" xfId="3" xr:uid="{00000000-0005-0000-0000-00000A000000}"/>
    <cellStyle name="Total - Heading 2" xfId="11" xr:uid="{00000000-0005-0000-0000-00000B000000}"/>
    <cellStyle name="Total - Heading 3" xfId="15" xr:uid="{00000000-0005-0000-0000-00000C000000}"/>
    <cellStyle name="Total - Heading Titles" xfId="4" xr:uid="{00000000-0005-0000-0000-00000D000000}"/>
    <cellStyle name="Total - Heading Titles 2" xfId="10" xr:uid="{00000000-0005-0000-0000-00000E000000}"/>
    <cellStyle name="Total - Heading Titles 3" xfId="14" xr:uid="{00000000-0005-0000-0000-00000F000000}"/>
    <cellStyle name="Total - Heading Titles 3 2" xfId="16" xr:uid="{00000000-0005-0000-0000-000010000000}"/>
    <cellStyle name="Total - Heading Titles 4" xfId="17" xr:uid="{00000000-0005-0000-0000-000011000000}"/>
  </cellStyles>
  <dxfs count="71"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6" formatCode="\$#,##0.0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  <numFmt numFmtId="166" formatCode="\$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  <numFmt numFmtId="166" formatCode="\$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6" formatCode="\$#,##0.0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  <numFmt numFmtId="166" formatCode="\$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Red Hat Text"/>
        <scheme val="none"/>
      </font>
      <numFmt numFmtId="166" formatCode="\$#,##0.00"/>
      <fill>
        <patternFill patternType="solid">
          <fgColor indexed="64"/>
          <bgColor theme="3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6" formatCode="\$#,##0.0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  <numFmt numFmtId="166" formatCode="\$#,##0.00"/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0"/>
        <name val="Red Hat Text"/>
        <scheme val="none"/>
      </font>
      <numFmt numFmtId="166" formatCode="\$#,##0.00"/>
      <fill>
        <patternFill patternType="solid">
          <fgColor indexed="64"/>
          <bgColor theme="7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6" formatCode="\$#,##0.0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  <numFmt numFmtId="166" formatCode="\$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  <numFmt numFmtId="166" formatCode="\$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6" formatCode="\$#,##0.0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  <numFmt numFmtId="166" formatCode="\$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  <numFmt numFmtId="166" formatCode="\$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  <numFmt numFmtId="166" formatCode="\$#,##0.0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  <numFmt numFmtId="166" formatCode="\$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  <numFmt numFmtId="166" formatCode="\$#,##0.00"/>
      <fill>
        <patternFill patternType="solid">
          <fgColor indexed="64"/>
          <bgColor theme="3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color theme="9" tint="-0.499984740745262"/>
        <name val="Red Hat Text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Red Hat Text"/>
        <scheme val="none"/>
      </font>
      <numFmt numFmtId="166" formatCode="\$#,##0.00"/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0"/>
        <name val="Red Hat Text"/>
        <scheme val="none"/>
      </font>
      <fill>
        <patternFill patternType="solid">
          <fgColor indexed="64"/>
          <bgColor theme="3"/>
        </patternFill>
      </fill>
    </dxf>
    <dxf>
      <fill>
        <patternFill>
          <bgColor theme="7" tint="0.79998168889431442"/>
        </patternFill>
      </fill>
      <border diagonalUp="0" diagonalDown="0">
        <left/>
        <right/>
      </border>
    </dxf>
    <dxf>
      <border diagonalUp="0" diagonalDown="0">
        <left/>
        <right/>
        <top style="thin">
          <color theme="7"/>
        </top>
        <bottom style="thin">
          <color theme="7"/>
        </bottom>
        <vertical/>
        <horizontal/>
      </border>
    </dxf>
    <dxf>
      <font>
        <sz val="8"/>
        <color theme="7" tint="-0.24994659260841701"/>
      </font>
      <border diagonalUp="0" diagonalDown="0">
        <left/>
        <right/>
        <top/>
        <bottom style="thin">
          <color theme="7"/>
        </bottom>
        <vertical/>
        <horizontal/>
      </border>
    </dxf>
    <dxf>
      <font>
        <sz val="8"/>
        <color theme="7" tint="-0.24994659260841701"/>
      </font>
    </dxf>
  </dxfs>
  <tableStyles count="1" defaultTableStyle="TableStyleMedium9" defaultPivotStyle="PivotStyleLight16">
    <tableStyle name="Table Style 1" pivot="0" count="4" xr9:uid="{00000000-0011-0000-FFFF-FFFF00000000}">
      <tableStyleElement type="wholeTable" dxfId="70"/>
      <tableStyleElement type="headerRow" dxfId="69"/>
      <tableStyleElement type="totalRow" dxfId="68"/>
      <tableStyleElement type="firstRowStripe" dxfId="6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7795CB"/>
      <rgbColor rgb="00333333"/>
    </indexedColors>
    <mruColors>
      <color rgb="FFC5050C"/>
      <color rgb="FF9B0000"/>
      <color rgb="FFDADFE1"/>
      <color rgb="FF3A7E4C"/>
      <color rgb="FFEAF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svg"/><Relationship Id="rId1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svg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33</xdr:row>
      <xdr:rowOff>114299</xdr:rowOff>
    </xdr:from>
    <xdr:to>
      <xdr:col>2</xdr:col>
      <xdr:colOff>331470</xdr:colOff>
      <xdr:row>33</xdr:row>
      <xdr:rowOff>388620</xdr:rowOff>
    </xdr:to>
    <xdr:pic>
      <xdr:nvPicPr>
        <xdr:cNvPr id="16" name="Graphic 15" descr="Checkmark">
          <a:extLst>
            <a:ext uri="{FF2B5EF4-FFF2-40B4-BE49-F238E27FC236}">
              <a16:creationId xmlns:a16="http://schemas.microsoft.com/office/drawing/2014/main" id="{B7EEBA16-8F60-42E8-87A2-4621187B7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04825" y="8867774"/>
          <a:ext cx="274320" cy="274321"/>
        </a:xfrm>
        <a:prstGeom prst="rect">
          <a:avLst/>
        </a:prstGeom>
      </xdr:spPr>
    </xdr:pic>
    <xdr:clientData/>
  </xdr:twoCellAnchor>
  <xdr:twoCellAnchor editAs="oneCell">
    <xdr:from>
      <xdr:col>1</xdr:col>
      <xdr:colOff>159525</xdr:colOff>
      <xdr:row>17</xdr:row>
      <xdr:rowOff>73800</xdr:rowOff>
    </xdr:from>
    <xdr:to>
      <xdr:col>2</xdr:col>
      <xdr:colOff>333375</xdr:colOff>
      <xdr:row>18</xdr:row>
      <xdr:rowOff>0</xdr:rowOff>
    </xdr:to>
    <xdr:pic>
      <xdr:nvPicPr>
        <xdr:cNvPr id="18" name="Graphic 17" descr="Presentation with checklist">
          <a:extLst>
            <a:ext uri="{FF2B5EF4-FFF2-40B4-BE49-F238E27FC236}">
              <a16:creationId xmlns:a16="http://schemas.microsoft.com/office/drawing/2014/main" id="{34A52314-6BB6-4ED3-8662-CE42C14AD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07175" y="4436250"/>
          <a:ext cx="431025" cy="431025"/>
        </a:xfrm>
        <a:prstGeom prst="rect">
          <a:avLst/>
        </a:prstGeom>
      </xdr:spPr>
    </xdr:pic>
    <xdr:clientData/>
  </xdr:twoCellAnchor>
  <xdr:twoCellAnchor editAs="oneCell">
    <xdr:from>
      <xdr:col>14</xdr:col>
      <xdr:colOff>257100</xdr:colOff>
      <xdr:row>33</xdr:row>
      <xdr:rowOff>28500</xdr:rowOff>
    </xdr:from>
    <xdr:to>
      <xdr:col>15</xdr:col>
      <xdr:colOff>285750</xdr:colOff>
      <xdr:row>33</xdr:row>
      <xdr:rowOff>466725</xdr:rowOff>
    </xdr:to>
    <xdr:pic>
      <xdr:nvPicPr>
        <xdr:cNvPr id="27" name="Graphic 26" descr="Lightbulb and gear">
          <a:extLst>
            <a:ext uri="{FF2B5EF4-FFF2-40B4-BE49-F238E27FC236}">
              <a16:creationId xmlns:a16="http://schemas.microsoft.com/office/drawing/2014/main" id="{1EB82B50-0E9F-4682-AF2A-442726AA0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4590975" y="8781975"/>
          <a:ext cx="438225" cy="438225"/>
        </a:xfrm>
        <a:prstGeom prst="rect">
          <a:avLst/>
        </a:prstGeom>
      </xdr:spPr>
    </xdr:pic>
    <xdr:clientData/>
  </xdr:twoCellAnchor>
  <xdr:twoCellAnchor>
    <xdr:from>
      <xdr:col>2</xdr:col>
      <xdr:colOff>53340</xdr:colOff>
      <xdr:row>2</xdr:row>
      <xdr:rowOff>150495</xdr:rowOff>
    </xdr:from>
    <xdr:to>
      <xdr:col>3</xdr:col>
      <xdr:colOff>295352</xdr:colOff>
      <xdr:row>5</xdr:row>
      <xdr:rowOff>31623</xdr:rowOff>
    </xdr:to>
    <xdr:pic>
      <xdr:nvPicPr>
        <xdr:cNvPr id="41" name="Graphic 40" descr="Daily calendar">
          <a:extLst>
            <a:ext uri="{FF2B5EF4-FFF2-40B4-BE49-F238E27FC236}">
              <a16:creationId xmlns:a16="http://schemas.microsoft.com/office/drawing/2014/main" id="{63FC5B41-3556-4FC4-A6D4-0A54DB75CADF}"/>
            </a:ext>
            <a:ext uri="{147F2762-F138-4A5C-976F-8EAC2B608ADB}">
              <a16:predDERef xmlns:a16="http://schemas.microsoft.com/office/drawing/2014/main" pred="{65337146-E2B8-4A38-8C39-9805A75B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501015" y="569595"/>
          <a:ext cx="565862" cy="566928"/>
        </a:xfrm>
        <a:prstGeom prst="rect">
          <a:avLst/>
        </a:prstGeom>
      </xdr:spPr>
    </xdr:pic>
    <xdr:clientData/>
  </xdr:twoCellAnchor>
  <xdr:twoCellAnchor editAs="absolute">
    <xdr:from>
      <xdr:col>9</xdr:col>
      <xdr:colOff>321946</xdr:colOff>
      <xdr:row>50</xdr:row>
      <xdr:rowOff>0</xdr:rowOff>
    </xdr:from>
    <xdr:to>
      <xdr:col>14</xdr:col>
      <xdr:colOff>58972</xdr:colOff>
      <xdr:row>52</xdr:row>
      <xdr:rowOff>3259</xdr:rowOff>
    </xdr:to>
    <xdr:sp macro="" textlink="">
      <xdr:nvSpPr>
        <xdr:cNvPr id="19" name="Ribbon: Tilted Up 36" descr="Section Header (Shape Object)">
          <a:extLst>
            <a:ext uri="{FF2B5EF4-FFF2-40B4-BE49-F238E27FC236}">
              <a16:creationId xmlns:a16="http://schemas.microsoft.com/office/drawing/2014/main" id="{1742174D-2653-4709-818E-EE6B28A362F5}"/>
            </a:ext>
            <a:ext uri="{147F2762-F138-4A5C-976F-8EAC2B608ADB}">
              <a16:predDERef xmlns:a16="http://schemas.microsoft.com/office/drawing/2014/main" pred="{BB6D00AD-9D7F-4BCD-AAF6-E340CEFF25FC}"/>
            </a:ext>
          </a:extLst>
        </xdr:cNvPr>
        <xdr:cNvSpPr/>
      </xdr:nvSpPr>
      <xdr:spPr>
        <a:xfrm>
          <a:off x="3912871" y="13554075"/>
          <a:ext cx="1784901" cy="460459"/>
        </a:xfrm>
        <a:prstGeom prst="chevron">
          <a:avLst>
            <a:gd name="adj" fmla="val 100680"/>
          </a:avLst>
        </a:prstGeom>
        <a:solidFill>
          <a:srgbClr val="C5050C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001" sz="2000"/>
        </a:p>
      </xdr:txBody>
    </xdr:sp>
    <xdr:clientData/>
  </xdr:twoCellAnchor>
  <xdr:twoCellAnchor editAs="absolute">
    <xdr:from>
      <xdr:col>25</xdr:col>
      <xdr:colOff>92686</xdr:colOff>
      <xdr:row>50</xdr:row>
      <xdr:rowOff>1085</xdr:rowOff>
    </xdr:from>
    <xdr:to>
      <xdr:col>29</xdr:col>
      <xdr:colOff>237382</xdr:colOff>
      <xdr:row>52</xdr:row>
      <xdr:rowOff>0</xdr:rowOff>
    </xdr:to>
    <xdr:sp macro="" textlink="">
      <xdr:nvSpPr>
        <xdr:cNvPr id="21" name="Ribbon: Tilted Up 36" descr="Section Header (Shape Object)">
          <a:extLst>
            <a:ext uri="{FF2B5EF4-FFF2-40B4-BE49-F238E27FC236}">
              <a16:creationId xmlns:a16="http://schemas.microsoft.com/office/drawing/2014/main" id="{D7916281-C288-4769-AF41-28E943B8D378}"/>
            </a:ext>
            <a:ext uri="{147F2762-F138-4A5C-976F-8EAC2B608ADB}">
              <a16:predDERef xmlns:a16="http://schemas.microsoft.com/office/drawing/2014/main" pred="{BB6D00AD-9D7F-4BCD-AAF6-E340CEFF25FC}"/>
            </a:ext>
          </a:extLst>
        </xdr:cNvPr>
        <xdr:cNvSpPr/>
      </xdr:nvSpPr>
      <xdr:spPr>
        <a:xfrm flipH="1">
          <a:off x="10189186" y="13583735"/>
          <a:ext cx="1775376" cy="456115"/>
        </a:xfrm>
        <a:prstGeom prst="chevron">
          <a:avLst>
            <a:gd name="adj" fmla="val 100680"/>
          </a:avLst>
        </a:prstGeom>
        <a:solidFill>
          <a:srgbClr val="C5050C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001" sz="2000"/>
        </a:p>
      </xdr:txBody>
    </xdr:sp>
    <xdr:clientData/>
  </xdr:twoCellAnchor>
  <xdr:twoCellAnchor editAs="oneCell">
    <xdr:from>
      <xdr:col>13</xdr:col>
      <xdr:colOff>286665</xdr:colOff>
      <xdr:row>49</xdr:row>
      <xdr:rowOff>132360</xdr:rowOff>
    </xdr:from>
    <xdr:to>
      <xdr:col>15</xdr:col>
      <xdr:colOff>1905</xdr:colOff>
      <xdr:row>52</xdr:row>
      <xdr:rowOff>22859</xdr:rowOff>
    </xdr:to>
    <xdr:pic>
      <xdr:nvPicPr>
        <xdr:cNvPr id="56" name="Graphic 55" descr="Target Audience">
          <a:extLst>
            <a:ext uri="{FF2B5EF4-FFF2-40B4-BE49-F238E27FC236}">
              <a16:creationId xmlns:a16="http://schemas.microsoft.com/office/drawing/2014/main" id="{65337146-E2B8-4A38-8C39-9805A75B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4296690" y="11667135"/>
          <a:ext cx="534390" cy="538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207133</xdr:colOff>
      <xdr:row>2</xdr:row>
      <xdr:rowOff>164044</xdr:rowOff>
    </xdr:from>
    <xdr:to>
      <xdr:col>1</xdr:col>
      <xdr:colOff>774061</xdr:colOff>
      <xdr:row>5</xdr:row>
      <xdr:rowOff>45172</xdr:rowOff>
    </xdr:to>
    <xdr:pic>
      <xdr:nvPicPr>
        <xdr:cNvPr id="22" name="Graphic 21" descr="Calculator">
          <a:extLst>
            <a:ext uri="{FF2B5EF4-FFF2-40B4-BE49-F238E27FC236}">
              <a16:creationId xmlns:a16="http://schemas.microsoft.com/office/drawing/2014/main" id="{86036F8D-FCE8-474F-B0FE-4060C65FF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21458" y="583144"/>
          <a:ext cx="566928" cy="5669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197608</xdr:colOff>
      <xdr:row>2</xdr:row>
      <xdr:rowOff>150709</xdr:rowOff>
    </xdr:from>
    <xdr:to>
      <xdr:col>1</xdr:col>
      <xdr:colOff>764536</xdr:colOff>
      <xdr:row>5</xdr:row>
      <xdr:rowOff>31837</xdr:rowOff>
    </xdr:to>
    <xdr:pic>
      <xdr:nvPicPr>
        <xdr:cNvPr id="16" name="Graphic 15Income" descr="Piggy Bank">
          <a:extLst>
            <a:ext uri="{FF2B5EF4-FFF2-40B4-BE49-F238E27FC236}">
              <a16:creationId xmlns:a16="http://schemas.microsoft.com/office/drawing/2014/main" id="{EB74327B-BD50-40DA-9603-5D26A4BE8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511933" y="569809"/>
          <a:ext cx="566928" cy="56692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5:D20" totalsRowCount="1" headerRowDxfId="66" dataDxfId="65" totalsRowDxfId="64" headerRowCellStyle="Table - Header 2" dataCellStyle="Normal" totalsRowCellStyle="Total - Heading">
  <autoFilter ref="B15:D19" xr:uid="{ED2EAB33-C1B1-464B-B56D-701A0F0CAA82}">
    <filterColumn colId="0" hiddenButton="1"/>
    <filterColumn colId="1" hiddenButton="1"/>
    <filterColumn colId="2" hiddenButton="1"/>
  </autoFilter>
  <tableColumns count="3">
    <tableColumn id="1" xr3:uid="{00000000-0010-0000-0000-000001000000}" name="Category" totalsRowLabel="Total" dataDxfId="63" totalsRowDxfId="62" dataCellStyle="Normal" totalsRowCellStyle="Total - Heading"/>
    <tableColumn id="2" xr3:uid="{00000000-0010-0000-0000-000002000000}" name="Estimated" totalsRowFunction="sum" dataDxfId="61" totalsRowDxfId="60" dataCellStyle="Normal" totalsRowCellStyle="Total - Heading"/>
    <tableColumn id="3" xr3:uid="{00000000-0010-0000-0000-000003000000}" name="Actual" totalsRowFunction="sum" dataDxfId="59" totalsRowDxfId="58" dataCellStyle="Normal" totalsRowCellStyle="Total - Heading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23:D29" totalsRowCount="1" headerRowDxfId="57" dataDxfId="56" totalsRowDxfId="55" headerRowCellStyle="Normal" dataCellStyle="Normal" totalsRowCellStyle="Total - Heading">
  <autoFilter ref="B23:D28" xr:uid="{00000000-0009-0000-0100-000002000000}">
    <filterColumn colId="0" hiddenButton="1"/>
    <filterColumn colId="1" hiddenButton="1"/>
    <filterColumn colId="2" hiddenButton="1"/>
  </autoFilter>
  <tableColumns count="3">
    <tableColumn id="1" xr3:uid="{00000000-0010-0000-0100-000001000000}" name="Category" totalsRowLabel="Total" dataDxfId="54" totalsRowDxfId="53" dataCellStyle="Normal" totalsRowCellStyle="Total - Heading"/>
    <tableColumn id="2" xr3:uid="{00000000-0010-0000-0100-000002000000}" name="Estimated" totalsRowFunction="sum" dataDxfId="52" totalsRowDxfId="51" dataCellStyle="Normal" totalsRowCellStyle="Total - Heading"/>
    <tableColumn id="3" xr3:uid="{00000000-0010-0000-0100-000003000000}" name="Actual" totalsRowFunction="sum" dataDxfId="50" totalsRowDxfId="49" dataCellStyle="Normal" totalsRowCellStyle="Total - Heading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B32:D36" totalsRowCount="1" headerRowDxfId="48" dataDxfId="47" totalsRowDxfId="46" headerRowCellStyle="Normal" dataCellStyle="Normal" totalsRowCellStyle="Total - Heading">
  <autoFilter ref="B32:D35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200-000001000000}" name="Category" totalsRowLabel="Total" dataDxfId="45" totalsRowDxfId="44" dataCellStyle="Normal"/>
    <tableColumn id="2" xr3:uid="{00000000-0010-0000-0200-000002000000}" name="Estimated" totalsRowFunction="sum" dataDxfId="43" totalsRowDxfId="42" dataCellStyle="Normal"/>
    <tableColumn id="3" xr3:uid="{00000000-0010-0000-0200-000003000000}" name="Actual" totalsRowFunction="sum" dataDxfId="41" totalsRowDxfId="40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39:D44" totalsRowCount="1" headerRowDxfId="39" dataDxfId="38" totalsRowDxfId="37" headerRowCellStyle="Normal" dataCellStyle="Normal" totalsRowCellStyle="Total - Heading">
  <autoFilter ref="B39:D43" xr:uid="{00000000-0009-0000-0100-000004000000}">
    <filterColumn colId="0" hiddenButton="1"/>
    <filterColumn colId="1" hiddenButton="1"/>
    <filterColumn colId="2" hiddenButton="1"/>
  </autoFilter>
  <tableColumns count="3">
    <tableColumn id="1" xr3:uid="{00000000-0010-0000-0300-000001000000}" name="Category" totalsRowLabel="Total" dataDxfId="36" totalsRowDxfId="35" dataCellStyle="Normal"/>
    <tableColumn id="2" xr3:uid="{00000000-0010-0000-0300-000002000000}" name="Estimated" totalsRowFunction="sum" dataDxfId="34" totalsRowDxfId="33" dataCellStyle="Normal"/>
    <tableColumn id="3" xr3:uid="{00000000-0010-0000-0300-000003000000}" name="Actual" totalsRowFunction="sum" dataDxfId="32" totalsRowDxfId="31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F15:H20" totalsRowCount="1" headerRowDxfId="30" dataDxfId="29" totalsRowDxfId="28" headerRowCellStyle="Normal" dataCellStyle="Normal" totalsRowCellStyle="Total - Heading">
  <autoFilter ref="F15:H19" xr:uid="{00000000-0009-0000-0100-000005000000}">
    <filterColumn colId="0" hiddenButton="1"/>
    <filterColumn colId="1" hiddenButton="1"/>
    <filterColumn colId="2" hiddenButton="1"/>
  </autoFilter>
  <tableColumns count="3">
    <tableColumn id="1" xr3:uid="{00000000-0010-0000-0400-000001000000}" name="Category" totalsRowLabel="Total" dataDxfId="27" totalsRowDxfId="26" dataCellStyle="Normal"/>
    <tableColumn id="2" xr3:uid="{00000000-0010-0000-0400-000002000000}" name="Estimated" totalsRowFunction="sum" dataDxfId="25" totalsRowDxfId="24" dataCellStyle="Normal"/>
    <tableColumn id="3" xr3:uid="{00000000-0010-0000-0400-000003000000}" name="Actual" totalsRowFunction="sum" dataDxfId="23" totalsRowDxfId="22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F23:H29" totalsRowCount="1" headerRowDxfId="21" dataDxfId="20" totalsRowDxfId="19" headerRowCellStyle="Normal" dataCellStyle="Normal" totalsRowCellStyle="Total - Heading">
  <autoFilter ref="F23:H28" xr:uid="{00000000-0009-0000-0100-000006000000}">
    <filterColumn colId="0" hiddenButton="1"/>
    <filterColumn colId="1" hiddenButton="1"/>
    <filterColumn colId="2" hiddenButton="1"/>
  </autoFilter>
  <tableColumns count="3">
    <tableColumn id="1" xr3:uid="{00000000-0010-0000-0500-000001000000}" name="Category" totalsRowLabel="Total" dataDxfId="18" totalsRowDxfId="17" dataCellStyle="Normal" totalsRowCellStyle="Total - Heading"/>
    <tableColumn id="2" xr3:uid="{00000000-0010-0000-0500-000002000000}" name="Estimated" totalsRowFunction="sum" dataDxfId="16" totalsRowDxfId="15" dataCellStyle="Normal" totalsRowCellStyle="Total - Heading"/>
    <tableColumn id="3" xr3:uid="{00000000-0010-0000-0500-000003000000}" name="Actual" totalsRowFunction="sum" dataDxfId="14" totalsRowDxfId="13" dataCellStyle="Normal" totalsRowCellStyle="Total - Heading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F32:H35" totalsRowCount="1" headerRowDxfId="12" dataDxfId="11" totalsRowDxfId="10" headerRowCellStyle="Normal" dataCellStyle="Normal" totalsRowCellStyle="Total - Heading">
  <autoFilter ref="F32:H34" xr:uid="{00000000-0009-0000-0100-000007000000}">
    <filterColumn colId="0" hiddenButton="1"/>
    <filterColumn colId="1" hiddenButton="1"/>
    <filterColumn colId="2" hiddenButton="1"/>
  </autoFilter>
  <tableColumns count="3">
    <tableColumn id="1" xr3:uid="{00000000-0010-0000-0600-000001000000}" name="Category" totalsRowLabel="Total" dataDxfId="9" totalsRowDxfId="8" dataCellStyle="Normal"/>
    <tableColumn id="2" xr3:uid="{00000000-0010-0000-0600-000002000000}" name="Estimated" totalsRowFunction="sum" dataDxfId="7" totalsRowDxfId="6" dataCellStyle="Normal"/>
    <tableColumn id="3" xr3:uid="{00000000-0010-0000-0600-000003000000}" name="Actual" totalsRowFunction="sum" dataDxfId="5" totalsRowDxfId="4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UW Colors">
      <a:dk1>
        <a:srgbClr val="494949"/>
      </a:dk1>
      <a:lt1>
        <a:srgbClr val="F7F7F7"/>
      </a:lt1>
      <a:dk2>
        <a:srgbClr val="C5050C"/>
      </a:dk2>
      <a:lt2>
        <a:srgbClr val="DADFE1"/>
      </a:lt2>
      <a:accent1>
        <a:srgbClr val="9B0000"/>
      </a:accent1>
      <a:accent2>
        <a:srgbClr val="646569"/>
      </a:accent2>
      <a:accent3>
        <a:srgbClr val="282728"/>
      </a:accent3>
      <a:accent4>
        <a:srgbClr val="C5050C"/>
      </a:accent4>
      <a:accent5>
        <a:srgbClr val="DADFE1"/>
      </a:accent5>
      <a:accent6>
        <a:srgbClr val="F7F7F7"/>
      </a:accent6>
      <a:hlink>
        <a:srgbClr val="0479A8"/>
      </a:hlink>
      <a:folHlink>
        <a:srgbClr val="B26B02"/>
      </a:folHlink>
    </a:clrScheme>
    <a:fontScheme name="Custom 1">
      <a:majorFont>
        <a:latin typeface="Avenir Next LT Pro Demi"/>
        <a:ea typeface=""/>
        <a:cs typeface=""/>
      </a:majorFont>
      <a:minorFont>
        <a:latin typeface="Georg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1" dT="2023-03-20T15:20:45.78" personId="{00000000-0000-0000-0000-000000000000}" id="{AD679089-02D4-4B85-9F26-67E42F17BBC5}">
    <text>Add purpose?</text>
  </threadedComment>
  <threadedComment ref="C12" dT="2023-03-20T15:22:12.74" personId="{00000000-0000-0000-0000-000000000000}" id="{07455CE0-712D-43D2-9944-55E04E856E16}">
    <text>Maybe add to upper right-hand corner so it stands out? Wondering who can/accesses this doc, and if it's a more shared thing, then the event organizer could be more prominent to reflect the leadership role for the planning.</text>
  </threadedComment>
  <threadedComment ref="C12" dT="2023-03-20T16:34:52.00" personId="{00000000-0000-0000-0000-000000000000}" id="{11883A5E-0AAB-410D-A895-41DB94214770}" parentId="{07455CE0-712D-43D2-9944-55E04E856E16}">
    <text>Good idea. We could put Title and Organizer at the top of the doc and add in purpose here.</text>
  </threadedComment>
  <threadedComment ref="C55" dT="2023-03-20T15:22:54.47" personId="{00000000-0000-0000-0000-000000000000}" id="{1A72E817-7AA0-4573-8E76-77CC1F1899AF}">
    <text>Add role/position in relation to event?</text>
  </threadedComment>
  <threadedComment ref="C55" dT="2023-03-20T16:39:14.80" personId="{00000000-0000-0000-0000-000000000000}" id="{99556A54-FF55-46DD-A78C-F0A1F3BA4A82}" parentId="{1A72E817-7AA0-4573-8E76-77CC1F1899AF}">
    <text>That is probably more useful than website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44CA-36F0-4B18-B5CB-7D229150FC49}">
  <dimension ref="A1:AO66"/>
  <sheetViews>
    <sheetView showGridLines="0" tabSelected="1" topLeftCell="A24" zoomScaleNormal="100" workbookViewId="0">
      <selection activeCell="H52" sqref="H52"/>
    </sheetView>
  </sheetViews>
  <sheetFormatPr defaultColWidth="9.09765625" defaultRowHeight="18" customHeight="1"/>
  <cols>
    <col min="1" max="1" width="3.296875" style="3" customWidth="1"/>
    <col min="2" max="2" width="2.69921875" style="3" customWidth="1"/>
    <col min="3" max="3" width="4.296875" style="23" customWidth="1"/>
    <col min="4" max="7" width="4.296875" style="3" customWidth="1"/>
    <col min="8" max="8" width="5.8984375" style="3" customWidth="1"/>
    <col min="9" max="39" width="4.296875" style="3" customWidth="1"/>
    <col min="40" max="40" width="2.69921875" style="3" customWidth="1"/>
    <col min="41" max="41" width="7.69921875" style="3" customWidth="1"/>
    <col min="42" max="16384" width="9.09765625" style="10"/>
  </cols>
  <sheetData>
    <row r="1" spans="2:40" ht="15" customHeight="1"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</row>
    <row r="2" spans="2:40" ht="18" customHeight="1">
      <c r="B2" s="177"/>
      <c r="C2" s="177"/>
      <c r="D2" s="177"/>
      <c r="E2" s="187" t="s">
        <v>0</v>
      </c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16" t="s">
        <v>1</v>
      </c>
      <c r="AF2" s="116"/>
      <c r="AG2" s="116"/>
      <c r="AH2" s="116"/>
      <c r="AI2" s="116"/>
      <c r="AJ2" s="116"/>
      <c r="AK2" s="116"/>
      <c r="AL2" s="116"/>
      <c r="AM2" s="116"/>
      <c r="AN2" s="116"/>
    </row>
    <row r="3" spans="2:40" ht="18" customHeight="1">
      <c r="B3" s="177"/>
      <c r="C3" s="177"/>
      <c r="D3" s="17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16"/>
      <c r="AF3" s="116"/>
      <c r="AG3" s="116"/>
      <c r="AH3" s="116"/>
      <c r="AI3" s="116"/>
      <c r="AJ3" s="116"/>
      <c r="AK3" s="116"/>
      <c r="AL3" s="116"/>
      <c r="AM3" s="116"/>
      <c r="AN3" s="116"/>
    </row>
    <row r="4" spans="2:40" ht="18" customHeight="1">
      <c r="B4" s="177"/>
      <c r="C4" s="177"/>
      <c r="D4" s="17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16"/>
      <c r="AF4" s="116"/>
      <c r="AG4" s="116"/>
      <c r="AH4" s="116"/>
      <c r="AI4" s="116"/>
      <c r="AJ4" s="116"/>
      <c r="AK4" s="116"/>
      <c r="AL4" s="116"/>
      <c r="AM4" s="116"/>
      <c r="AN4" s="116"/>
    </row>
    <row r="5" spans="2:40" ht="18" customHeight="1">
      <c r="B5" s="177"/>
      <c r="C5" s="177"/>
      <c r="D5" s="17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16"/>
      <c r="AF5" s="116"/>
      <c r="AG5" s="116"/>
      <c r="AH5" s="116"/>
      <c r="AI5" s="116"/>
      <c r="AJ5" s="116"/>
      <c r="AK5" s="116"/>
      <c r="AL5" s="116"/>
      <c r="AM5" s="116"/>
      <c r="AN5" s="116"/>
    </row>
    <row r="6" spans="2:40" ht="33" customHeight="1">
      <c r="B6" s="177"/>
      <c r="C6" s="177"/>
      <c r="D6" s="17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16"/>
      <c r="AF6" s="116"/>
      <c r="AG6" s="116"/>
      <c r="AH6" s="116"/>
      <c r="AI6" s="116"/>
      <c r="AJ6" s="116"/>
      <c r="AK6" s="116"/>
      <c r="AL6" s="116"/>
      <c r="AM6" s="116"/>
      <c r="AN6" s="116"/>
    </row>
    <row r="7" spans="2:40" ht="12" customHeight="1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193"/>
      <c r="AF7" s="193"/>
      <c r="AG7" s="193"/>
      <c r="AH7" s="193"/>
      <c r="AI7" s="193"/>
      <c r="AJ7" s="193"/>
      <c r="AK7" s="193"/>
      <c r="AL7" s="193"/>
      <c r="AM7" s="193"/>
      <c r="AN7" s="193"/>
    </row>
    <row r="8" spans="2:40" ht="20.45" customHeight="1">
      <c r="B8" s="2"/>
      <c r="C8" s="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2:40" ht="18" customHeight="1">
      <c r="B9" s="5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</row>
    <row r="10" spans="2:40" s="31" customFormat="1" ht="24" customHeight="1">
      <c r="B10" s="32"/>
      <c r="C10" s="189" t="s">
        <v>2</v>
      </c>
      <c r="D10" s="189"/>
      <c r="E10" s="189"/>
      <c r="F10" s="189"/>
      <c r="G10" s="189"/>
      <c r="H10" s="189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32"/>
    </row>
    <row r="11" spans="2:40" s="31" customFormat="1" ht="24" customHeight="1">
      <c r="B11" s="32"/>
      <c r="C11" s="194" t="s">
        <v>3</v>
      </c>
      <c r="D11" s="195"/>
      <c r="E11" s="195"/>
      <c r="F11" s="195"/>
      <c r="G11" s="195"/>
      <c r="H11" s="196"/>
      <c r="I11" s="197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  <c r="AJ11" s="198"/>
      <c r="AK11" s="198"/>
      <c r="AL11" s="198"/>
      <c r="AM11" s="199"/>
      <c r="AN11" s="32"/>
    </row>
    <row r="12" spans="2:40" s="31" customFormat="1" ht="24" customHeight="1">
      <c r="B12" s="32"/>
      <c r="C12" s="189" t="s">
        <v>4</v>
      </c>
      <c r="D12" s="189"/>
      <c r="E12" s="189"/>
      <c r="F12" s="189"/>
      <c r="G12" s="189"/>
      <c r="H12" s="189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32"/>
    </row>
    <row r="13" spans="2:40" s="31" customFormat="1" ht="24" customHeight="1">
      <c r="B13" s="32"/>
      <c r="C13" s="189" t="s">
        <v>5</v>
      </c>
      <c r="D13" s="189"/>
      <c r="E13" s="189"/>
      <c r="F13" s="189"/>
      <c r="G13" s="189"/>
      <c r="H13" s="189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90"/>
      <c r="V13" s="190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32"/>
    </row>
    <row r="14" spans="2:40" s="31" customFormat="1" ht="24" customHeight="1">
      <c r="B14" s="32"/>
      <c r="C14" s="189" t="s">
        <v>6</v>
      </c>
      <c r="D14" s="189"/>
      <c r="E14" s="189"/>
      <c r="F14" s="189"/>
      <c r="G14" s="189"/>
      <c r="H14" s="189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89" t="s">
        <v>7</v>
      </c>
      <c r="X14" s="189"/>
      <c r="Y14" s="189"/>
      <c r="Z14" s="189"/>
      <c r="AA14" s="189"/>
      <c r="AB14" s="189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32"/>
    </row>
    <row r="15" spans="2:40" s="31" customFormat="1" ht="24" customHeight="1">
      <c r="B15" s="32"/>
      <c r="C15" s="189" t="s">
        <v>8</v>
      </c>
      <c r="D15" s="189"/>
      <c r="E15" s="189"/>
      <c r="F15" s="189"/>
      <c r="G15" s="189"/>
      <c r="H15" s="189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32"/>
    </row>
    <row r="16" spans="2:40" s="3" customFormat="1" ht="20.100000000000001" customHeight="1">
      <c r="B16" s="5"/>
      <c r="C16" s="7"/>
      <c r="D16" s="7"/>
      <c r="E16" s="7"/>
      <c r="F16" s="7"/>
      <c r="G16" s="7"/>
      <c r="H16" s="7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7"/>
      <c r="X16" s="7"/>
      <c r="Y16" s="7"/>
      <c r="Z16" s="7"/>
      <c r="AA16" s="7"/>
      <c r="AB16" s="7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5"/>
    </row>
    <row r="17" spans="2:40" s="3" customFormat="1" ht="34.35" customHeight="1">
      <c r="B17" s="2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2:40" s="26" customFormat="1" ht="39.950000000000003" customHeight="1" thickBot="1">
      <c r="B18" s="24"/>
      <c r="C18" s="35"/>
      <c r="D18" s="42" t="s">
        <v>9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24"/>
    </row>
    <row r="19" spans="2:40" s="26" customFormat="1" ht="39.950000000000003" hidden="1" customHeight="1" thickBot="1">
      <c r="B19" s="24"/>
      <c r="C19" s="35"/>
      <c r="D19" s="37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24"/>
    </row>
    <row r="20" spans="2:40" s="30" customFormat="1" ht="30" customHeight="1" thickBot="1">
      <c r="B20" s="29"/>
      <c r="C20" s="185" t="s">
        <v>10</v>
      </c>
      <c r="D20" s="162"/>
      <c r="E20" s="162"/>
      <c r="F20" s="162"/>
      <c r="G20" s="162"/>
      <c r="H20" s="162"/>
      <c r="I20" s="162" t="s">
        <v>11</v>
      </c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 t="s">
        <v>12</v>
      </c>
      <c r="AD20" s="162"/>
      <c r="AE20" s="162"/>
      <c r="AF20" s="162"/>
      <c r="AG20" s="162"/>
      <c r="AH20" s="162"/>
      <c r="AI20" s="162"/>
      <c r="AJ20" s="162"/>
      <c r="AK20" s="162"/>
      <c r="AL20" s="162"/>
      <c r="AM20" s="192"/>
      <c r="AN20" s="29"/>
    </row>
    <row r="21" spans="2:40" s="2" customFormat="1" ht="24" customHeight="1">
      <c r="B21" s="5"/>
      <c r="C21" s="178"/>
      <c r="D21" s="179"/>
      <c r="E21" s="179"/>
      <c r="F21" s="179"/>
      <c r="G21" s="179"/>
      <c r="H21" s="180"/>
      <c r="I21" s="181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80"/>
      <c r="AC21" s="181"/>
      <c r="AD21" s="179"/>
      <c r="AE21" s="179"/>
      <c r="AF21" s="179"/>
      <c r="AG21" s="179"/>
      <c r="AH21" s="179"/>
      <c r="AI21" s="179"/>
      <c r="AJ21" s="179"/>
      <c r="AK21" s="179"/>
      <c r="AL21" s="179"/>
      <c r="AM21" s="191"/>
      <c r="AN21" s="5"/>
    </row>
    <row r="22" spans="2:40" s="2" customFormat="1" ht="24" customHeight="1">
      <c r="B22" s="5"/>
      <c r="C22" s="169"/>
      <c r="D22" s="160"/>
      <c r="E22" s="160"/>
      <c r="F22" s="160"/>
      <c r="G22" s="160"/>
      <c r="H22" s="170"/>
      <c r="I22" s="159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0"/>
      <c r="AB22" s="170"/>
      <c r="AC22" s="159"/>
      <c r="AD22" s="160"/>
      <c r="AE22" s="160"/>
      <c r="AF22" s="160"/>
      <c r="AG22" s="160"/>
      <c r="AH22" s="160"/>
      <c r="AI22" s="160"/>
      <c r="AJ22" s="160"/>
      <c r="AK22" s="160"/>
      <c r="AL22" s="160"/>
      <c r="AM22" s="161"/>
      <c r="AN22" s="5"/>
    </row>
    <row r="23" spans="2:40" s="2" customFormat="1" ht="24" customHeight="1">
      <c r="B23" s="5"/>
      <c r="C23" s="169"/>
      <c r="D23" s="160"/>
      <c r="E23" s="160"/>
      <c r="F23" s="160"/>
      <c r="G23" s="160"/>
      <c r="H23" s="170"/>
      <c r="I23" s="159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60"/>
      <c r="AA23" s="160"/>
      <c r="AB23" s="170"/>
      <c r="AC23" s="159"/>
      <c r="AD23" s="160"/>
      <c r="AE23" s="160"/>
      <c r="AF23" s="160"/>
      <c r="AG23" s="160"/>
      <c r="AH23" s="160"/>
      <c r="AI23" s="160"/>
      <c r="AJ23" s="160"/>
      <c r="AK23" s="160"/>
      <c r="AL23" s="160"/>
      <c r="AM23" s="161"/>
      <c r="AN23" s="5"/>
    </row>
    <row r="24" spans="2:40" s="2" customFormat="1" ht="24" customHeight="1">
      <c r="B24" s="5"/>
      <c r="C24" s="169"/>
      <c r="D24" s="160"/>
      <c r="E24" s="160"/>
      <c r="F24" s="160"/>
      <c r="G24" s="160"/>
      <c r="H24" s="170"/>
      <c r="I24" s="159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70"/>
      <c r="AC24" s="159"/>
      <c r="AD24" s="160"/>
      <c r="AE24" s="160"/>
      <c r="AF24" s="160"/>
      <c r="AG24" s="160"/>
      <c r="AH24" s="160"/>
      <c r="AI24" s="160"/>
      <c r="AJ24" s="160"/>
      <c r="AK24" s="160"/>
      <c r="AL24" s="160"/>
      <c r="AM24" s="161"/>
      <c r="AN24" s="5"/>
    </row>
    <row r="25" spans="2:40" s="2" customFormat="1" ht="24" customHeight="1">
      <c r="B25" s="5"/>
      <c r="C25" s="169"/>
      <c r="D25" s="160"/>
      <c r="E25" s="160"/>
      <c r="F25" s="160"/>
      <c r="G25" s="160"/>
      <c r="H25" s="170"/>
      <c r="I25" s="159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70"/>
      <c r="AC25" s="159"/>
      <c r="AD25" s="160"/>
      <c r="AE25" s="160"/>
      <c r="AF25" s="160"/>
      <c r="AG25" s="160"/>
      <c r="AH25" s="160"/>
      <c r="AI25" s="160"/>
      <c r="AJ25" s="160"/>
      <c r="AK25" s="160"/>
      <c r="AL25" s="160"/>
      <c r="AM25" s="161"/>
      <c r="AN25" s="5"/>
    </row>
    <row r="26" spans="2:40" s="2" customFormat="1" ht="24" customHeight="1">
      <c r="B26" s="5"/>
      <c r="C26" s="169"/>
      <c r="D26" s="160"/>
      <c r="E26" s="160"/>
      <c r="F26" s="160"/>
      <c r="G26" s="160"/>
      <c r="H26" s="170"/>
      <c r="I26" s="159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70"/>
      <c r="AC26" s="159"/>
      <c r="AD26" s="160"/>
      <c r="AE26" s="160"/>
      <c r="AF26" s="160"/>
      <c r="AG26" s="160"/>
      <c r="AH26" s="160"/>
      <c r="AI26" s="160"/>
      <c r="AJ26" s="160"/>
      <c r="AK26" s="160"/>
      <c r="AL26" s="160"/>
      <c r="AM26" s="161"/>
      <c r="AN26" s="5"/>
    </row>
    <row r="27" spans="2:40" s="2" customFormat="1" ht="24" customHeight="1">
      <c r="B27" s="5"/>
      <c r="C27" s="169"/>
      <c r="D27" s="160"/>
      <c r="E27" s="160"/>
      <c r="F27" s="160"/>
      <c r="G27" s="160"/>
      <c r="H27" s="170"/>
      <c r="I27" s="159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70"/>
      <c r="AC27" s="159"/>
      <c r="AD27" s="160"/>
      <c r="AE27" s="160"/>
      <c r="AF27" s="160"/>
      <c r="AG27" s="160"/>
      <c r="AH27" s="160"/>
      <c r="AI27" s="160"/>
      <c r="AJ27" s="160"/>
      <c r="AK27" s="160"/>
      <c r="AL27" s="160"/>
      <c r="AM27" s="161"/>
      <c r="AN27" s="5"/>
    </row>
    <row r="28" spans="2:40" s="2" customFormat="1" ht="24" customHeight="1">
      <c r="B28" s="5"/>
      <c r="C28" s="169"/>
      <c r="D28" s="160"/>
      <c r="E28" s="160"/>
      <c r="F28" s="160"/>
      <c r="G28" s="160"/>
      <c r="H28" s="170"/>
      <c r="I28" s="159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70"/>
      <c r="AC28" s="159"/>
      <c r="AD28" s="160"/>
      <c r="AE28" s="160"/>
      <c r="AF28" s="160"/>
      <c r="AG28" s="160"/>
      <c r="AH28" s="160"/>
      <c r="AI28" s="160"/>
      <c r="AJ28" s="160"/>
      <c r="AK28" s="160"/>
      <c r="AL28" s="160"/>
      <c r="AM28" s="161"/>
      <c r="AN28" s="5"/>
    </row>
    <row r="29" spans="2:40" s="2" customFormat="1" ht="24" customHeight="1">
      <c r="B29" s="5"/>
      <c r="C29" s="169"/>
      <c r="D29" s="160"/>
      <c r="E29" s="160"/>
      <c r="F29" s="160"/>
      <c r="G29" s="160"/>
      <c r="H29" s="170"/>
      <c r="I29" s="159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70"/>
      <c r="AC29" s="159"/>
      <c r="AD29" s="160"/>
      <c r="AE29" s="160"/>
      <c r="AF29" s="160"/>
      <c r="AG29" s="160"/>
      <c r="AH29" s="160"/>
      <c r="AI29" s="160"/>
      <c r="AJ29" s="160"/>
      <c r="AK29" s="160"/>
      <c r="AL29" s="160"/>
      <c r="AM29" s="161"/>
      <c r="AN29" s="5"/>
    </row>
    <row r="30" spans="2:40" s="2" customFormat="1" ht="24" customHeight="1">
      <c r="B30" s="5"/>
      <c r="C30" s="169"/>
      <c r="D30" s="160"/>
      <c r="E30" s="160"/>
      <c r="F30" s="160"/>
      <c r="G30" s="160"/>
      <c r="H30" s="170"/>
      <c r="I30" s="159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70"/>
      <c r="AC30" s="159"/>
      <c r="AD30" s="160"/>
      <c r="AE30" s="160"/>
      <c r="AF30" s="160"/>
      <c r="AG30" s="160"/>
      <c r="AH30" s="160"/>
      <c r="AI30" s="160"/>
      <c r="AJ30" s="160"/>
      <c r="AK30" s="160"/>
      <c r="AL30" s="160"/>
      <c r="AM30" s="161"/>
      <c r="AN30" s="5"/>
    </row>
    <row r="31" spans="2:40" s="2" customFormat="1" ht="24" customHeight="1">
      <c r="B31" s="5"/>
      <c r="C31" s="176"/>
      <c r="D31" s="160"/>
      <c r="E31" s="160"/>
      <c r="F31" s="160"/>
      <c r="G31" s="160"/>
      <c r="H31" s="170"/>
      <c r="I31" s="159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70"/>
      <c r="AC31" s="159"/>
      <c r="AD31" s="160"/>
      <c r="AE31" s="160"/>
      <c r="AF31" s="160"/>
      <c r="AG31" s="160"/>
      <c r="AH31" s="160"/>
      <c r="AI31" s="160"/>
      <c r="AJ31" s="160"/>
      <c r="AK31" s="160"/>
      <c r="AL31" s="160"/>
      <c r="AM31" s="161"/>
      <c r="AN31" s="5"/>
    </row>
    <row r="32" spans="2:40" s="2" customFormat="1" ht="24" customHeight="1" thickBot="1">
      <c r="B32" s="5"/>
      <c r="C32" s="165"/>
      <c r="D32" s="166"/>
      <c r="E32" s="166"/>
      <c r="F32" s="166"/>
      <c r="G32" s="166"/>
      <c r="H32" s="167"/>
      <c r="I32" s="168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7"/>
      <c r="AC32" s="153"/>
      <c r="AD32" s="154"/>
      <c r="AE32" s="154"/>
      <c r="AF32" s="154"/>
      <c r="AG32" s="154"/>
      <c r="AH32" s="154"/>
      <c r="AI32" s="154"/>
      <c r="AJ32" s="154"/>
      <c r="AK32" s="154"/>
      <c r="AL32" s="154"/>
      <c r="AM32" s="155"/>
      <c r="AN32" s="5"/>
    </row>
    <row r="33" spans="2:40" s="2" customFormat="1" ht="21.95" customHeight="1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</row>
    <row r="34" spans="2:40" s="28" customFormat="1" ht="39.950000000000003" customHeight="1" thickBot="1">
      <c r="B34" s="25"/>
      <c r="C34" s="27"/>
      <c r="D34" s="42" t="s">
        <v>13</v>
      </c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42" t="s">
        <v>14</v>
      </c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25"/>
    </row>
    <row r="35" spans="2:40" s="28" customFormat="1" ht="39.950000000000003" hidden="1" customHeight="1" thickBot="1">
      <c r="B35" s="25"/>
      <c r="C35" s="27"/>
      <c r="D35" s="33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33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</row>
    <row r="36" spans="2:40" ht="30" customHeight="1" thickBot="1">
      <c r="B36" s="5"/>
      <c r="C36" s="182" t="s">
        <v>15</v>
      </c>
      <c r="D36" s="183"/>
      <c r="E36" s="183"/>
      <c r="F36" s="183"/>
      <c r="G36" s="183"/>
      <c r="H36" s="183"/>
      <c r="I36" s="183"/>
      <c r="J36" s="183"/>
      <c r="K36" s="183"/>
      <c r="L36" s="183"/>
      <c r="M36" s="184"/>
      <c r="N36" s="5"/>
      <c r="O36" s="5"/>
      <c r="P36" s="185" t="s">
        <v>16</v>
      </c>
      <c r="Q36" s="162"/>
      <c r="R36" s="162"/>
      <c r="S36" s="162"/>
      <c r="T36" s="162"/>
      <c r="U36" s="162"/>
      <c r="V36" s="162" t="s">
        <v>17</v>
      </c>
      <c r="W36" s="162"/>
      <c r="X36" s="162"/>
      <c r="Y36" s="162"/>
      <c r="Z36" s="162" t="s">
        <v>18</v>
      </c>
      <c r="AA36" s="162"/>
      <c r="AB36" s="162"/>
      <c r="AC36" s="162"/>
      <c r="AD36" s="162"/>
      <c r="AE36" s="162"/>
      <c r="AF36" s="162"/>
      <c r="AG36" s="162"/>
      <c r="AH36" s="163" t="s">
        <v>19</v>
      </c>
      <c r="AI36" s="163"/>
      <c r="AJ36" s="163"/>
      <c r="AK36" s="163"/>
      <c r="AL36" s="163"/>
      <c r="AM36" s="164"/>
      <c r="AN36" s="5"/>
    </row>
    <row r="37" spans="2:40" s="3" customFormat="1" ht="20.100000000000001" customHeight="1">
      <c r="B37" s="5"/>
      <c r="C37" s="13" t="s">
        <v>20</v>
      </c>
      <c r="D37" s="171" t="s">
        <v>21</v>
      </c>
      <c r="E37" s="171"/>
      <c r="F37" s="171"/>
      <c r="G37" s="171"/>
      <c r="H37" s="171"/>
      <c r="I37" s="171"/>
      <c r="J37" s="171"/>
      <c r="K37" s="171"/>
      <c r="L37" s="171"/>
      <c r="M37" s="172"/>
      <c r="N37" s="11"/>
      <c r="O37" s="12"/>
      <c r="P37" s="173" t="s">
        <v>22</v>
      </c>
      <c r="Q37" s="174"/>
      <c r="R37" s="174"/>
      <c r="S37" s="174"/>
      <c r="T37" s="174"/>
      <c r="U37" s="175"/>
      <c r="V37" s="186" t="s">
        <v>23</v>
      </c>
      <c r="W37" s="174"/>
      <c r="X37" s="174"/>
      <c r="Y37" s="175"/>
      <c r="Z37" s="186"/>
      <c r="AA37" s="174"/>
      <c r="AB37" s="174"/>
      <c r="AC37" s="174"/>
      <c r="AD37" s="174"/>
      <c r="AE37" s="174"/>
      <c r="AF37" s="174"/>
      <c r="AG37" s="175"/>
      <c r="AH37" s="156">
        <f>Expenses!D20</f>
        <v>0</v>
      </c>
      <c r="AI37" s="157"/>
      <c r="AJ37" s="157"/>
      <c r="AK37" s="157"/>
      <c r="AL37" s="157"/>
      <c r="AM37" s="158"/>
      <c r="AN37" s="5"/>
    </row>
    <row r="38" spans="2:40" ht="18" customHeight="1">
      <c r="B38" s="5"/>
      <c r="C38" s="16" t="s">
        <v>20</v>
      </c>
      <c r="D38" s="117" t="s">
        <v>24</v>
      </c>
      <c r="E38" s="117"/>
      <c r="F38" s="117"/>
      <c r="G38" s="117"/>
      <c r="H38" s="117"/>
      <c r="I38" s="117"/>
      <c r="J38" s="117"/>
      <c r="K38" s="117"/>
      <c r="L38" s="117"/>
      <c r="M38" s="118"/>
      <c r="N38" s="14"/>
      <c r="O38" s="15"/>
      <c r="P38" s="130" t="s">
        <v>25</v>
      </c>
      <c r="Q38" s="125"/>
      <c r="R38" s="125"/>
      <c r="S38" s="125"/>
      <c r="T38" s="125"/>
      <c r="U38" s="126"/>
      <c r="V38" s="124" t="s">
        <v>23</v>
      </c>
      <c r="W38" s="125"/>
      <c r="X38" s="125"/>
      <c r="Y38" s="126"/>
      <c r="Z38" s="124"/>
      <c r="AA38" s="125"/>
      <c r="AB38" s="125"/>
      <c r="AC38" s="125"/>
      <c r="AD38" s="125"/>
      <c r="AE38" s="125"/>
      <c r="AF38" s="125"/>
      <c r="AG38" s="126"/>
      <c r="AH38" s="127">
        <f>Expenses!H20</f>
        <v>0</v>
      </c>
      <c r="AI38" s="128"/>
      <c r="AJ38" s="128"/>
      <c r="AK38" s="128"/>
      <c r="AL38" s="128"/>
      <c r="AM38" s="129"/>
      <c r="AN38" s="5"/>
    </row>
    <row r="39" spans="2:40" ht="18" customHeight="1">
      <c r="B39" s="5"/>
      <c r="C39" s="16" t="s">
        <v>20</v>
      </c>
      <c r="D39" s="117" t="s">
        <v>26</v>
      </c>
      <c r="E39" s="117"/>
      <c r="F39" s="117"/>
      <c r="G39" s="117"/>
      <c r="H39" s="117"/>
      <c r="I39" s="117"/>
      <c r="J39" s="117"/>
      <c r="K39" s="117"/>
      <c r="L39" s="117"/>
      <c r="M39" s="118"/>
      <c r="N39" s="14"/>
      <c r="O39" s="15"/>
      <c r="P39" s="130" t="s">
        <v>27</v>
      </c>
      <c r="Q39" s="125"/>
      <c r="R39" s="125"/>
      <c r="S39" s="125"/>
      <c r="T39" s="125"/>
      <c r="U39" s="126"/>
      <c r="V39" s="124" t="s">
        <v>23</v>
      </c>
      <c r="W39" s="125"/>
      <c r="X39" s="125"/>
      <c r="Y39" s="126"/>
      <c r="Z39" s="124"/>
      <c r="AA39" s="125"/>
      <c r="AB39" s="125"/>
      <c r="AC39" s="125"/>
      <c r="AD39" s="125"/>
      <c r="AE39" s="125"/>
      <c r="AF39" s="125"/>
      <c r="AG39" s="126"/>
      <c r="AH39" s="127">
        <f>Expenses!D29</f>
        <v>0</v>
      </c>
      <c r="AI39" s="128"/>
      <c r="AJ39" s="128"/>
      <c r="AK39" s="128"/>
      <c r="AL39" s="128"/>
      <c r="AM39" s="129"/>
      <c r="AN39" s="5"/>
    </row>
    <row r="40" spans="2:40" ht="18" customHeight="1">
      <c r="B40" s="5"/>
      <c r="C40" s="16" t="s">
        <v>20</v>
      </c>
      <c r="D40" s="117" t="s">
        <v>28</v>
      </c>
      <c r="E40" s="117"/>
      <c r="F40" s="117"/>
      <c r="G40" s="117"/>
      <c r="H40" s="117"/>
      <c r="I40" s="117"/>
      <c r="J40" s="117"/>
      <c r="K40" s="117"/>
      <c r="L40" s="117"/>
      <c r="M40" s="118"/>
      <c r="N40" s="14"/>
      <c r="O40" s="15"/>
      <c r="P40" s="130" t="s">
        <v>29</v>
      </c>
      <c r="Q40" s="125"/>
      <c r="R40" s="125"/>
      <c r="S40" s="125"/>
      <c r="T40" s="125"/>
      <c r="U40" s="126"/>
      <c r="V40" s="124" t="s">
        <v>23</v>
      </c>
      <c r="W40" s="125"/>
      <c r="X40" s="125"/>
      <c r="Y40" s="126"/>
      <c r="Z40" s="124"/>
      <c r="AA40" s="125"/>
      <c r="AB40" s="125"/>
      <c r="AC40" s="125"/>
      <c r="AD40" s="125"/>
      <c r="AE40" s="125"/>
      <c r="AF40" s="125"/>
      <c r="AG40" s="126"/>
      <c r="AH40" s="127">
        <f>Expenses!H29</f>
        <v>0</v>
      </c>
      <c r="AI40" s="128"/>
      <c r="AJ40" s="128"/>
      <c r="AK40" s="128"/>
      <c r="AL40" s="128"/>
      <c r="AM40" s="129"/>
      <c r="AN40" s="5"/>
    </row>
    <row r="41" spans="2:40" ht="18" customHeight="1">
      <c r="B41" s="5"/>
      <c r="C41" s="16" t="s">
        <v>20</v>
      </c>
      <c r="D41" s="117"/>
      <c r="E41" s="117"/>
      <c r="F41" s="117"/>
      <c r="G41" s="117"/>
      <c r="H41" s="117"/>
      <c r="I41" s="117"/>
      <c r="J41" s="117"/>
      <c r="K41" s="117"/>
      <c r="L41" s="117"/>
      <c r="M41" s="118"/>
      <c r="N41" s="14"/>
      <c r="O41" s="15"/>
      <c r="P41" s="130" t="s">
        <v>30</v>
      </c>
      <c r="Q41" s="125"/>
      <c r="R41" s="125"/>
      <c r="S41" s="125"/>
      <c r="T41" s="125"/>
      <c r="U41" s="126"/>
      <c r="V41" s="124" t="s">
        <v>23</v>
      </c>
      <c r="W41" s="125"/>
      <c r="X41" s="125"/>
      <c r="Y41" s="126"/>
      <c r="Z41" s="124"/>
      <c r="AA41" s="125"/>
      <c r="AB41" s="125"/>
      <c r="AC41" s="125"/>
      <c r="AD41" s="125"/>
      <c r="AE41" s="125"/>
      <c r="AF41" s="125"/>
      <c r="AG41" s="126"/>
      <c r="AH41" s="127">
        <f>Expenses!D36</f>
        <v>0</v>
      </c>
      <c r="AI41" s="128"/>
      <c r="AJ41" s="128"/>
      <c r="AK41" s="128"/>
      <c r="AL41" s="128"/>
      <c r="AM41" s="129"/>
      <c r="AN41" s="5"/>
    </row>
    <row r="42" spans="2:40" ht="18" customHeight="1">
      <c r="B42" s="5"/>
      <c r="C42" s="16" t="s">
        <v>20</v>
      </c>
      <c r="D42" s="117"/>
      <c r="E42" s="117"/>
      <c r="F42" s="117"/>
      <c r="G42" s="117"/>
      <c r="H42" s="117"/>
      <c r="I42" s="117"/>
      <c r="J42" s="117"/>
      <c r="K42" s="117"/>
      <c r="L42" s="117"/>
      <c r="M42" s="118"/>
      <c r="N42" s="14"/>
      <c r="O42" s="15"/>
      <c r="P42" s="130" t="s">
        <v>31</v>
      </c>
      <c r="Q42" s="125"/>
      <c r="R42" s="125"/>
      <c r="S42" s="125"/>
      <c r="T42" s="125"/>
      <c r="U42" s="126"/>
      <c r="V42" s="124" t="s">
        <v>23</v>
      </c>
      <c r="W42" s="125"/>
      <c r="X42" s="125"/>
      <c r="Y42" s="126"/>
      <c r="Z42" s="124"/>
      <c r="AA42" s="125"/>
      <c r="AB42" s="125"/>
      <c r="AC42" s="125"/>
      <c r="AD42" s="125"/>
      <c r="AE42" s="125"/>
      <c r="AF42" s="125"/>
      <c r="AG42" s="126"/>
      <c r="AH42" s="127">
        <f>Expenses!H35</f>
        <v>0</v>
      </c>
      <c r="AI42" s="128"/>
      <c r="AJ42" s="128"/>
      <c r="AK42" s="128"/>
      <c r="AL42" s="128"/>
      <c r="AM42" s="129"/>
      <c r="AN42" s="5"/>
    </row>
    <row r="43" spans="2:40" ht="18" customHeight="1">
      <c r="B43" s="5"/>
      <c r="C43" s="16" t="s">
        <v>20</v>
      </c>
      <c r="D43" s="117"/>
      <c r="E43" s="117"/>
      <c r="F43" s="117"/>
      <c r="G43" s="117"/>
      <c r="H43" s="117"/>
      <c r="I43" s="117"/>
      <c r="J43" s="117"/>
      <c r="K43" s="117"/>
      <c r="L43" s="117"/>
      <c r="M43" s="118"/>
      <c r="N43" s="14"/>
      <c r="O43" s="15"/>
      <c r="P43" s="130" t="s">
        <v>32</v>
      </c>
      <c r="Q43" s="125"/>
      <c r="R43" s="125"/>
      <c r="S43" s="125"/>
      <c r="T43" s="125"/>
      <c r="U43" s="126"/>
      <c r="V43" s="124" t="s">
        <v>23</v>
      </c>
      <c r="W43" s="125"/>
      <c r="X43" s="125"/>
      <c r="Y43" s="126"/>
      <c r="Z43" s="124"/>
      <c r="AA43" s="125"/>
      <c r="AB43" s="125"/>
      <c r="AC43" s="125"/>
      <c r="AD43" s="125"/>
      <c r="AE43" s="125"/>
      <c r="AF43" s="125"/>
      <c r="AG43" s="126"/>
      <c r="AH43" s="127">
        <f>Expenses!D44</f>
        <v>0</v>
      </c>
      <c r="AI43" s="128"/>
      <c r="AJ43" s="128"/>
      <c r="AK43" s="128"/>
      <c r="AL43" s="128"/>
      <c r="AM43" s="129"/>
      <c r="AN43" s="5"/>
    </row>
    <row r="44" spans="2:40" ht="18" customHeight="1">
      <c r="B44" s="5"/>
      <c r="C44" s="16" t="s">
        <v>20</v>
      </c>
      <c r="D44" s="117"/>
      <c r="E44" s="117"/>
      <c r="F44" s="117"/>
      <c r="G44" s="117"/>
      <c r="H44" s="117"/>
      <c r="I44" s="117"/>
      <c r="J44" s="117"/>
      <c r="K44" s="117"/>
      <c r="L44" s="117"/>
      <c r="M44" s="118"/>
      <c r="N44" s="14"/>
      <c r="O44" s="15"/>
      <c r="P44" s="130" t="s">
        <v>33</v>
      </c>
      <c r="Q44" s="125"/>
      <c r="R44" s="125"/>
      <c r="S44" s="125"/>
      <c r="T44" s="125"/>
      <c r="U44" s="126"/>
      <c r="V44" s="124" t="s">
        <v>34</v>
      </c>
      <c r="W44" s="125"/>
      <c r="X44" s="125"/>
      <c r="Y44" s="126"/>
      <c r="Z44" s="124"/>
      <c r="AA44" s="125"/>
      <c r="AB44" s="125"/>
      <c r="AC44" s="125"/>
      <c r="AD44" s="125"/>
      <c r="AE44" s="125"/>
      <c r="AF44" s="125"/>
      <c r="AG44" s="126"/>
      <c r="AH44" s="127">
        <f>Income!G17</f>
        <v>0</v>
      </c>
      <c r="AI44" s="128"/>
      <c r="AJ44" s="128"/>
      <c r="AK44" s="128"/>
      <c r="AL44" s="128"/>
      <c r="AM44" s="129"/>
      <c r="AN44" s="5"/>
    </row>
    <row r="45" spans="2:40" ht="18" customHeight="1">
      <c r="B45" s="5"/>
      <c r="C45" s="16" t="s">
        <v>20</v>
      </c>
      <c r="D45" s="117"/>
      <c r="E45" s="117"/>
      <c r="F45" s="117"/>
      <c r="G45" s="117"/>
      <c r="H45" s="117"/>
      <c r="I45" s="117"/>
      <c r="J45" s="117"/>
      <c r="K45" s="117"/>
      <c r="L45" s="117"/>
      <c r="M45" s="118"/>
      <c r="N45" s="14"/>
      <c r="O45" s="15"/>
      <c r="P45" s="130" t="s">
        <v>35</v>
      </c>
      <c r="Q45" s="125"/>
      <c r="R45" s="125"/>
      <c r="S45" s="125"/>
      <c r="T45" s="125"/>
      <c r="U45" s="126"/>
      <c r="V45" s="124" t="s">
        <v>34</v>
      </c>
      <c r="W45" s="125"/>
      <c r="X45" s="125"/>
      <c r="Y45" s="126"/>
      <c r="Z45" s="124"/>
      <c r="AA45" s="125"/>
      <c r="AB45" s="125"/>
      <c r="AC45" s="125"/>
      <c r="AD45" s="125"/>
      <c r="AE45" s="125"/>
      <c r="AF45" s="125"/>
      <c r="AG45" s="126"/>
      <c r="AH45" s="127">
        <f>Income!G24</f>
        <v>0</v>
      </c>
      <c r="AI45" s="128"/>
      <c r="AJ45" s="128"/>
      <c r="AK45" s="128"/>
      <c r="AL45" s="128"/>
      <c r="AM45" s="129"/>
      <c r="AN45" s="5"/>
    </row>
    <row r="46" spans="2:40" ht="18" customHeight="1">
      <c r="B46" s="5"/>
      <c r="C46" s="16" t="s">
        <v>20</v>
      </c>
      <c r="D46" s="117"/>
      <c r="E46" s="117"/>
      <c r="F46" s="117"/>
      <c r="G46" s="117"/>
      <c r="H46" s="117"/>
      <c r="I46" s="117"/>
      <c r="J46" s="117"/>
      <c r="K46" s="117"/>
      <c r="L46" s="117"/>
      <c r="M46" s="118"/>
      <c r="N46" s="14"/>
      <c r="O46" s="15"/>
      <c r="P46" s="130" t="s">
        <v>36</v>
      </c>
      <c r="Q46" s="125"/>
      <c r="R46" s="125"/>
      <c r="S46" s="125"/>
      <c r="T46" s="125"/>
      <c r="U46" s="126"/>
      <c r="V46" s="124" t="s">
        <v>34</v>
      </c>
      <c r="W46" s="125"/>
      <c r="X46" s="125"/>
      <c r="Y46" s="126"/>
      <c r="Z46" s="124"/>
      <c r="AA46" s="125"/>
      <c r="AB46" s="125"/>
      <c r="AC46" s="125"/>
      <c r="AD46" s="125"/>
      <c r="AE46" s="125"/>
      <c r="AF46" s="125"/>
      <c r="AG46" s="126"/>
      <c r="AH46" s="127">
        <f>Income!G31</f>
        <v>0</v>
      </c>
      <c r="AI46" s="128"/>
      <c r="AJ46" s="128"/>
      <c r="AK46" s="128"/>
      <c r="AL46" s="128"/>
      <c r="AM46" s="129"/>
      <c r="AN46" s="5"/>
    </row>
    <row r="47" spans="2:40" ht="18" customHeight="1" thickBot="1">
      <c r="B47" s="5"/>
      <c r="C47" s="17" t="s">
        <v>20</v>
      </c>
      <c r="D47" s="151"/>
      <c r="E47" s="151"/>
      <c r="F47" s="151"/>
      <c r="G47" s="151"/>
      <c r="H47" s="151"/>
      <c r="I47" s="151"/>
      <c r="J47" s="151"/>
      <c r="K47" s="151"/>
      <c r="L47" s="151"/>
      <c r="M47" s="152"/>
      <c r="N47" s="14"/>
      <c r="O47" s="15"/>
      <c r="P47" s="131" t="s">
        <v>32</v>
      </c>
      <c r="Q47" s="132"/>
      <c r="R47" s="132"/>
      <c r="S47" s="132"/>
      <c r="T47" s="132"/>
      <c r="U47" s="133"/>
      <c r="V47" s="146" t="s">
        <v>34</v>
      </c>
      <c r="W47" s="132"/>
      <c r="X47" s="132"/>
      <c r="Y47" s="133"/>
      <c r="Z47" s="146"/>
      <c r="AA47" s="132"/>
      <c r="AB47" s="132"/>
      <c r="AC47" s="132"/>
      <c r="AD47" s="132"/>
      <c r="AE47" s="132"/>
      <c r="AF47" s="132"/>
      <c r="AG47" s="133"/>
      <c r="AH47" s="148">
        <f>Income!G39</f>
        <v>0</v>
      </c>
      <c r="AI47" s="149"/>
      <c r="AJ47" s="149"/>
      <c r="AK47" s="149"/>
      <c r="AL47" s="149"/>
      <c r="AM47" s="150"/>
      <c r="AN47" s="5"/>
    </row>
    <row r="48" spans="2:40" ht="18" customHeight="1">
      <c r="B48" s="5"/>
      <c r="C48" s="18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5"/>
    </row>
    <row r="49" spans="1:41" ht="18" customHeight="1">
      <c r="B49" s="2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1" ht="15" customHeight="1">
      <c r="B50" s="2"/>
      <c r="C50" s="4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1" ht="18" customHeight="1">
      <c r="B51" s="2"/>
      <c r="C51" s="4"/>
      <c r="D51" s="2"/>
      <c r="E51" s="2"/>
      <c r="F51" s="2"/>
      <c r="G51" s="2"/>
      <c r="H51" s="2"/>
      <c r="I51" s="2"/>
      <c r="J51" s="2"/>
      <c r="K51" s="2"/>
      <c r="L51" s="2"/>
      <c r="M51" s="2"/>
      <c r="N51" s="39"/>
      <c r="O51" s="39"/>
      <c r="P51" s="39"/>
      <c r="Q51" s="135" t="s">
        <v>37</v>
      </c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1" ht="18" customHeight="1">
      <c r="B52" s="2"/>
      <c r="C52" s="4"/>
      <c r="D52" s="2"/>
      <c r="E52" s="2"/>
      <c r="F52" s="2"/>
      <c r="G52" s="2"/>
      <c r="H52" s="2"/>
      <c r="I52" s="2"/>
      <c r="J52" s="2"/>
      <c r="K52" s="2"/>
      <c r="L52" s="2"/>
      <c r="M52" s="2"/>
      <c r="N52" s="39"/>
      <c r="O52" s="39"/>
      <c r="P52" s="39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1" ht="18" customHeight="1">
      <c r="B53" s="5"/>
      <c r="C53" s="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1" ht="18" customHeight="1" thickBot="1">
      <c r="B54" s="5"/>
      <c r="C54" s="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1" ht="21.95" customHeight="1" thickBot="1">
      <c r="B55" s="5"/>
      <c r="C55" s="147" t="s">
        <v>38</v>
      </c>
      <c r="D55" s="143"/>
      <c r="E55" s="143"/>
      <c r="F55" s="143"/>
      <c r="G55" s="143"/>
      <c r="H55" s="143" t="s">
        <v>39</v>
      </c>
      <c r="I55" s="143"/>
      <c r="J55" s="143"/>
      <c r="K55" s="143"/>
      <c r="L55" s="143" t="s">
        <v>40</v>
      </c>
      <c r="M55" s="143"/>
      <c r="N55" s="143"/>
      <c r="O55" s="143"/>
      <c r="P55" s="143"/>
      <c r="Q55" s="143" t="s">
        <v>41</v>
      </c>
      <c r="R55" s="143"/>
      <c r="S55" s="143"/>
      <c r="T55" s="144"/>
      <c r="U55" s="40"/>
      <c r="V55" s="147" t="s">
        <v>38</v>
      </c>
      <c r="W55" s="143"/>
      <c r="X55" s="143"/>
      <c r="Y55" s="143"/>
      <c r="Z55" s="143"/>
      <c r="AA55" s="143" t="s">
        <v>39</v>
      </c>
      <c r="AB55" s="143"/>
      <c r="AC55" s="143"/>
      <c r="AD55" s="143"/>
      <c r="AE55" s="143" t="s">
        <v>40</v>
      </c>
      <c r="AF55" s="143"/>
      <c r="AG55" s="143"/>
      <c r="AH55" s="143"/>
      <c r="AI55" s="143"/>
      <c r="AJ55" s="143" t="s">
        <v>41</v>
      </c>
      <c r="AK55" s="143"/>
      <c r="AL55" s="143"/>
      <c r="AM55" s="144"/>
      <c r="AN55" s="1"/>
    </row>
    <row r="56" spans="1:41" ht="18" customHeight="1">
      <c r="A56" s="10"/>
      <c r="B56" s="20"/>
      <c r="C56" s="141" t="s">
        <v>42</v>
      </c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5"/>
      <c r="U56" s="41"/>
      <c r="V56" s="141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5"/>
      <c r="AN56" s="1"/>
      <c r="AO56" s="10"/>
    </row>
    <row r="57" spans="1:41" ht="18" customHeight="1">
      <c r="B57" s="5"/>
      <c r="C57" s="134" t="s">
        <v>43</v>
      </c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20"/>
      <c r="U57" s="41"/>
      <c r="V57" s="134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20"/>
      <c r="AN57" s="1"/>
    </row>
    <row r="58" spans="1:41" ht="18" customHeight="1">
      <c r="B58" s="5"/>
      <c r="C58" s="137" t="s">
        <v>44</v>
      </c>
      <c r="D58" s="122"/>
      <c r="E58" s="122"/>
      <c r="F58" s="122"/>
      <c r="G58" s="136"/>
      <c r="H58" s="121"/>
      <c r="I58" s="122"/>
      <c r="J58" s="122"/>
      <c r="K58" s="136"/>
      <c r="L58" s="121"/>
      <c r="M58" s="122"/>
      <c r="N58" s="122"/>
      <c r="O58" s="122"/>
      <c r="P58" s="136"/>
      <c r="Q58" s="121"/>
      <c r="R58" s="122"/>
      <c r="S58" s="122"/>
      <c r="T58" s="123"/>
      <c r="U58" s="41"/>
      <c r="V58" s="137"/>
      <c r="W58" s="122"/>
      <c r="X58" s="122"/>
      <c r="Y58" s="122"/>
      <c r="Z58" s="136"/>
      <c r="AA58" s="121"/>
      <c r="AB58" s="122"/>
      <c r="AC58" s="122"/>
      <c r="AD58" s="136"/>
      <c r="AE58" s="121"/>
      <c r="AF58" s="122"/>
      <c r="AG58" s="122"/>
      <c r="AH58" s="122"/>
      <c r="AI58" s="136"/>
      <c r="AJ58" s="121"/>
      <c r="AK58" s="122"/>
      <c r="AL58" s="122"/>
      <c r="AM58" s="123"/>
      <c r="AN58" s="1"/>
    </row>
    <row r="59" spans="1:41" ht="18" customHeight="1">
      <c r="B59" s="5"/>
      <c r="C59" s="137"/>
      <c r="D59" s="122"/>
      <c r="E59" s="122"/>
      <c r="F59" s="122"/>
      <c r="G59" s="136"/>
      <c r="H59" s="121"/>
      <c r="I59" s="122"/>
      <c r="J59" s="122"/>
      <c r="K59" s="136"/>
      <c r="L59" s="121"/>
      <c r="M59" s="122"/>
      <c r="N59" s="122"/>
      <c r="O59" s="122"/>
      <c r="P59" s="136"/>
      <c r="Q59" s="121"/>
      <c r="R59" s="122"/>
      <c r="S59" s="122"/>
      <c r="T59" s="123"/>
      <c r="U59" s="41"/>
      <c r="V59" s="137"/>
      <c r="W59" s="122"/>
      <c r="X59" s="122"/>
      <c r="Y59" s="122"/>
      <c r="Z59" s="136"/>
      <c r="AA59" s="121"/>
      <c r="AB59" s="122"/>
      <c r="AC59" s="122"/>
      <c r="AD59" s="136"/>
      <c r="AE59" s="121"/>
      <c r="AF59" s="122"/>
      <c r="AG59" s="122"/>
      <c r="AH59" s="122"/>
      <c r="AI59" s="136"/>
      <c r="AJ59" s="121"/>
      <c r="AK59" s="122"/>
      <c r="AL59" s="122"/>
      <c r="AM59" s="123"/>
      <c r="AN59" s="1"/>
    </row>
    <row r="60" spans="1:41" ht="18" customHeight="1">
      <c r="B60" s="5"/>
      <c r="C60" s="137"/>
      <c r="D60" s="122"/>
      <c r="E60" s="122"/>
      <c r="F60" s="122"/>
      <c r="G60" s="136"/>
      <c r="H60" s="121"/>
      <c r="I60" s="122"/>
      <c r="J60" s="122"/>
      <c r="K60" s="136"/>
      <c r="L60" s="121"/>
      <c r="M60" s="122"/>
      <c r="N60" s="122"/>
      <c r="O60" s="122"/>
      <c r="P60" s="136"/>
      <c r="Q60" s="121"/>
      <c r="R60" s="122"/>
      <c r="S60" s="122"/>
      <c r="T60" s="123"/>
      <c r="U60" s="41"/>
      <c r="V60" s="137"/>
      <c r="W60" s="122"/>
      <c r="X60" s="122"/>
      <c r="Y60" s="122"/>
      <c r="Z60" s="136"/>
      <c r="AA60" s="121"/>
      <c r="AB60" s="122"/>
      <c r="AC60" s="122"/>
      <c r="AD60" s="136"/>
      <c r="AE60" s="121"/>
      <c r="AF60" s="122"/>
      <c r="AG60" s="122"/>
      <c r="AH60" s="122"/>
      <c r="AI60" s="136"/>
      <c r="AJ60" s="121"/>
      <c r="AK60" s="122"/>
      <c r="AL60" s="122"/>
      <c r="AM60" s="123"/>
      <c r="AN60" s="1"/>
    </row>
    <row r="61" spans="1:41" ht="18" customHeight="1">
      <c r="B61" s="5"/>
      <c r="C61" s="134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20"/>
      <c r="U61" s="41"/>
      <c r="V61" s="134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20"/>
      <c r="AN61" s="1"/>
    </row>
    <row r="62" spans="1:41" s="3" customFormat="1" ht="20.100000000000001" customHeight="1">
      <c r="B62" s="5"/>
      <c r="C62" s="134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20"/>
      <c r="U62" s="41"/>
      <c r="V62" s="134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20"/>
      <c r="AN62" s="1"/>
    </row>
    <row r="63" spans="1:41" s="3" customFormat="1" ht="20.100000000000001" customHeight="1" thickBot="1">
      <c r="B63" s="5"/>
      <c r="C63" s="138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42"/>
      <c r="U63" s="41"/>
      <c r="V63" s="138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39"/>
      <c r="AM63" s="142"/>
      <c r="AN63" s="1"/>
    </row>
    <row r="64" spans="1:41" s="3" customFormat="1" ht="20.100000000000001" customHeight="1">
      <c r="B64" s="5"/>
      <c r="C64" s="6"/>
      <c r="D64" s="6"/>
      <c r="E64" s="6"/>
      <c r="F64" s="6"/>
      <c r="G64" s="6"/>
      <c r="H64" s="6"/>
      <c r="I64" s="6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</row>
    <row r="65" spans="2:40" s="3" customFormat="1" ht="21.95" customHeight="1">
      <c r="B65" s="21"/>
      <c r="C65" s="22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2:40" s="3" customFormat="1" ht="18" customHeight="1">
      <c r="B66" s="2"/>
      <c r="C66" s="4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</sheetData>
  <sheetProtection selectLockedCells="1"/>
  <mergeCells count="192">
    <mergeCell ref="I30:AB30"/>
    <mergeCell ref="I29:AB29"/>
    <mergeCell ref="AC30:AM30"/>
    <mergeCell ref="AC29:AM29"/>
    <mergeCell ref="C28:H28"/>
    <mergeCell ref="I28:AB28"/>
    <mergeCell ref="AC28:AM28"/>
    <mergeCell ref="C27:H27"/>
    <mergeCell ref="C26:H26"/>
    <mergeCell ref="I27:AB27"/>
    <mergeCell ref="I26:AB26"/>
    <mergeCell ref="AC27:AM27"/>
    <mergeCell ref="AC26:AM26"/>
    <mergeCell ref="B1:AE1"/>
    <mergeCell ref="C10:H10"/>
    <mergeCell ref="I10:AM10"/>
    <mergeCell ref="C12:H12"/>
    <mergeCell ref="I12:AM12"/>
    <mergeCell ref="AF1:AN1"/>
    <mergeCell ref="AC21:AM21"/>
    <mergeCell ref="C22:H22"/>
    <mergeCell ref="I22:AB22"/>
    <mergeCell ref="AC22:AM22"/>
    <mergeCell ref="C14:H14"/>
    <mergeCell ref="I14:V14"/>
    <mergeCell ref="W14:AB14"/>
    <mergeCell ref="AC14:AM14"/>
    <mergeCell ref="C15:H15"/>
    <mergeCell ref="I15:AM15"/>
    <mergeCell ref="C13:H13"/>
    <mergeCell ref="I13:AM13"/>
    <mergeCell ref="AC20:AM20"/>
    <mergeCell ref="I20:AB20"/>
    <mergeCell ref="C20:H20"/>
    <mergeCell ref="AE7:AN7"/>
    <mergeCell ref="C11:H11"/>
    <mergeCell ref="I11:AM11"/>
    <mergeCell ref="B2:D6"/>
    <mergeCell ref="D41:M41"/>
    <mergeCell ref="P41:U41"/>
    <mergeCell ref="I23:AB23"/>
    <mergeCell ref="AC23:AM23"/>
    <mergeCell ref="C24:H24"/>
    <mergeCell ref="I24:AB24"/>
    <mergeCell ref="C21:H21"/>
    <mergeCell ref="I21:AB21"/>
    <mergeCell ref="V39:Y39"/>
    <mergeCell ref="V40:Y40"/>
    <mergeCell ref="C23:H23"/>
    <mergeCell ref="C36:M36"/>
    <mergeCell ref="P36:U36"/>
    <mergeCell ref="V36:Y36"/>
    <mergeCell ref="Z37:AG37"/>
    <mergeCell ref="Z38:AG38"/>
    <mergeCell ref="Z39:AG39"/>
    <mergeCell ref="V37:Y37"/>
    <mergeCell ref="V38:Y38"/>
    <mergeCell ref="E2:AD6"/>
    <mergeCell ref="AC24:AM24"/>
    <mergeCell ref="C30:H30"/>
    <mergeCell ref="C29:H29"/>
    <mergeCell ref="P42:U42"/>
    <mergeCell ref="D42:M42"/>
    <mergeCell ref="AH38:AM38"/>
    <mergeCell ref="AH39:AM39"/>
    <mergeCell ref="AH40:AM40"/>
    <mergeCell ref="AC32:AM32"/>
    <mergeCell ref="AH37:AM37"/>
    <mergeCell ref="AC25:AM25"/>
    <mergeCell ref="AC31:AM31"/>
    <mergeCell ref="Z36:AG36"/>
    <mergeCell ref="AH36:AM36"/>
    <mergeCell ref="C32:H32"/>
    <mergeCell ref="I32:AB32"/>
    <mergeCell ref="D40:M40"/>
    <mergeCell ref="C25:H25"/>
    <mergeCell ref="I25:AB25"/>
    <mergeCell ref="D37:M37"/>
    <mergeCell ref="P37:U37"/>
    <mergeCell ref="P38:U38"/>
    <mergeCell ref="P39:U39"/>
    <mergeCell ref="P40:U40"/>
    <mergeCell ref="D38:M38"/>
    <mergeCell ref="C31:H31"/>
    <mergeCell ref="I31:AB31"/>
    <mergeCell ref="C55:G55"/>
    <mergeCell ref="H55:K55"/>
    <mergeCell ref="V44:Y44"/>
    <mergeCell ref="V45:Y45"/>
    <mergeCell ref="D47:M47"/>
    <mergeCell ref="L56:P56"/>
    <mergeCell ref="L55:P55"/>
    <mergeCell ref="Q55:T55"/>
    <mergeCell ref="Q56:T56"/>
    <mergeCell ref="V46:Y46"/>
    <mergeCell ref="AJ55:AM55"/>
    <mergeCell ref="AJ56:AM56"/>
    <mergeCell ref="V47:Y47"/>
    <mergeCell ref="Z47:AG47"/>
    <mergeCell ref="V55:Z55"/>
    <mergeCell ref="AH47:AM47"/>
    <mergeCell ref="AA55:AD55"/>
    <mergeCell ref="AE55:AI55"/>
    <mergeCell ref="V56:Z56"/>
    <mergeCell ref="AA56:AD56"/>
    <mergeCell ref="AE56:AI56"/>
    <mergeCell ref="L63:P63"/>
    <mergeCell ref="AA58:AD58"/>
    <mergeCell ref="AE58:AI58"/>
    <mergeCell ref="V63:Z63"/>
    <mergeCell ref="AA63:AD63"/>
    <mergeCell ref="AE63:AI63"/>
    <mergeCell ref="AJ61:AM61"/>
    <mergeCell ref="AJ62:AM62"/>
    <mergeCell ref="Q63:T63"/>
    <mergeCell ref="AA62:AD62"/>
    <mergeCell ref="AE62:AI62"/>
    <mergeCell ref="AJ63:AM63"/>
    <mergeCell ref="AJ59:AM59"/>
    <mergeCell ref="AJ60:AM60"/>
    <mergeCell ref="AE59:AI59"/>
    <mergeCell ref="AE60:AI60"/>
    <mergeCell ref="AA59:AD59"/>
    <mergeCell ref="AA60:AD60"/>
    <mergeCell ref="V61:Z61"/>
    <mergeCell ref="AA61:AD61"/>
    <mergeCell ref="AE61:AI61"/>
    <mergeCell ref="V62:Z62"/>
    <mergeCell ref="V59:Z59"/>
    <mergeCell ref="V60:Z60"/>
    <mergeCell ref="C63:G63"/>
    <mergeCell ref="H56:K56"/>
    <mergeCell ref="H57:K57"/>
    <mergeCell ref="H58:K58"/>
    <mergeCell ref="H61:K61"/>
    <mergeCell ref="H62:K62"/>
    <mergeCell ref="H63:K63"/>
    <mergeCell ref="H60:K60"/>
    <mergeCell ref="C59:G59"/>
    <mergeCell ref="C60:G60"/>
    <mergeCell ref="H59:K59"/>
    <mergeCell ref="C57:G57"/>
    <mergeCell ref="C56:G56"/>
    <mergeCell ref="C58:G58"/>
    <mergeCell ref="Q62:T62"/>
    <mergeCell ref="P43:U43"/>
    <mergeCell ref="P44:U44"/>
    <mergeCell ref="P45:U45"/>
    <mergeCell ref="P46:U46"/>
    <mergeCell ref="P47:U47"/>
    <mergeCell ref="C61:G61"/>
    <mergeCell ref="C62:G62"/>
    <mergeCell ref="L61:P61"/>
    <mergeCell ref="L62:P62"/>
    <mergeCell ref="Q51:AA52"/>
    <mergeCell ref="Z43:AG43"/>
    <mergeCell ref="Z44:AG44"/>
    <mergeCell ref="AE57:AI57"/>
    <mergeCell ref="L59:P59"/>
    <mergeCell ref="L60:P60"/>
    <mergeCell ref="Q59:T59"/>
    <mergeCell ref="Q60:T60"/>
    <mergeCell ref="V58:Z58"/>
    <mergeCell ref="L58:P58"/>
    <mergeCell ref="V57:Z57"/>
    <mergeCell ref="AA57:AD57"/>
    <mergeCell ref="L57:P57"/>
    <mergeCell ref="AH45:AM45"/>
    <mergeCell ref="AE2:AN6"/>
    <mergeCell ref="D43:M43"/>
    <mergeCell ref="D44:M44"/>
    <mergeCell ref="D45:M45"/>
    <mergeCell ref="D46:M46"/>
    <mergeCell ref="D39:M39"/>
    <mergeCell ref="Q57:T57"/>
    <mergeCell ref="Q58:T58"/>
    <mergeCell ref="Q61:T61"/>
    <mergeCell ref="Z40:AG40"/>
    <mergeCell ref="Z41:AG41"/>
    <mergeCell ref="Z42:AG42"/>
    <mergeCell ref="AJ58:AM58"/>
    <mergeCell ref="AJ57:AM57"/>
    <mergeCell ref="AH46:AM46"/>
    <mergeCell ref="AH41:AM41"/>
    <mergeCell ref="AH42:AM42"/>
    <mergeCell ref="AH43:AM43"/>
    <mergeCell ref="AH44:AM44"/>
    <mergeCell ref="Z45:AG45"/>
    <mergeCell ref="Z46:AG46"/>
    <mergeCell ref="V41:Y41"/>
    <mergeCell ref="V42:Y42"/>
    <mergeCell ref="V43:Y43"/>
  </mergeCells>
  <conditionalFormatting sqref="C37:O47">
    <cfRule type="cellIs" dxfId="3" priority="13" operator="equal">
      <formula>"✔"</formula>
    </cfRule>
    <cfRule type="cellIs" dxfId="2" priority="14" operator="equal">
      <formula>"✖"</formula>
    </cfRule>
  </conditionalFormatting>
  <conditionalFormatting sqref="P41:P47">
    <cfRule type="cellIs" dxfId="1" priority="25" operator="equal">
      <formula>"✔"</formula>
    </cfRule>
    <cfRule type="cellIs" dxfId="0" priority="26" operator="equal">
      <formula>"✖"</formula>
    </cfRule>
  </conditionalFormatting>
  <dataValidations count="5">
    <dataValidation allowBlank="1" showInputMessage="1" showErrorMessage="1" promptTitle="Event Planner" prompt="Use this template to track your budget, key contacts,_x000a_venue details, and more." sqref="A1" xr:uid="{474D8008-490C-480D-8006-F6938140F8DD}"/>
    <dataValidation allowBlank="1" showInputMessage="1" showErrorMessage="1" prompt="Select Week Start Date in this Cell" sqref="V34:Z35" xr:uid="{B58D32E9-5A98-46EC-B820-31B7A9434290}"/>
    <dataValidation type="list" allowBlank="1" showInputMessage="1" showErrorMessage="1" sqref="C37:C47" xr:uid="{4B834EE2-DE62-4201-9130-12392D7E5222}">
      <formula1>"✔,✖,☐"</formula1>
    </dataValidation>
    <dataValidation allowBlank="1" showInputMessage="1" showErrorMessage="1" prompt="For Information only!" sqref="V37:Y47" xr:uid="{B30444BC-66ED-4511-B2C3-A553712C0E92}"/>
    <dataValidation allowBlank="1" showInputMessage="1" showErrorMessage="1" prompt="Calculated Values" sqref="AH37:AM47" xr:uid="{229DD09C-E785-41DB-8596-52229C60A050}"/>
  </dataValidations>
  <pageMargins left="0.7" right="0.7" top="0.75" bottom="0.75" header="0.3" footer="0.3"/>
  <pageSetup scale="56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1:H60"/>
  <sheetViews>
    <sheetView showGridLines="0" topLeftCell="A9" zoomScaleNormal="100" workbookViewId="0">
      <selection activeCell="F43" sqref="F43"/>
    </sheetView>
  </sheetViews>
  <sheetFormatPr defaultColWidth="9.09765625" defaultRowHeight="13.5"/>
  <cols>
    <col min="1" max="1" width="3.296875" style="73" customWidth="1"/>
    <col min="2" max="2" width="52.69921875" style="73" customWidth="1"/>
    <col min="3" max="4" width="11.59765625" style="73" customWidth="1"/>
    <col min="5" max="5" width="11.69921875" style="73" customWidth="1"/>
    <col min="6" max="6" width="52.69921875" style="73" customWidth="1"/>
    <col min="7" max="7" width="11.59765625" style="73" customWidth="1"/>
    <col min="8" max="8" width="11.5" style="73" customWidth="1"/>
    <col min="9" max="16384" width="9.09765625" style="73"/>
  </cols>
  <sheetData>
    <row r="1" spans="1:8" s="44" customFormat="1" ht="15" customHeight="1">
      <c r="A1" s="43"/>
      <c r="B1" s="200"/>
      <c r="C1" s="200"/>
      <c r="D1" s="200"/>
      <c r="E1" s="200"/>
      <c r="F1" s="200"/>
      <c r="G1" s="200"/>
      <c r="H1" s="200"/>
    </row>
    <row r="2" spans="1:8" s="44" customFormat="1" ht="18" customHeight="1">
      <c r="A2" s="43"/>
      <c r="B2" s="203" t="s">
        <v>45</v>
      </c>
      <c r="C2" s="203"/>
      <c r="D2" s="203"/>
      <c r="E2" s="203"/>
      <c r="F2" s="203"/>
      <c r="G2" s="203"/>
      <c r="H2" s="203"/>
    </row>
    <row r="3" spans="1:8" s="44" customFormat="1" ht="18" customHeight="1">
      <c r="A3" s="43"/>
      <c r="B3" s="203"/>
      <c r="C3" s="203"/>
      <c r="D3" s="203"/>
      <c r="E3" s="203"/>
      <c r="F3" s="203"/>
      <c r="G3" s="203"/>
      <c r="H3" s="203"/>
    </row>
    <row r="4" spans="1:8" s="44" customFormat="1" ht="18" customHeight="1">
      <c r="A4" s="43"/>
      <c r="B4" s="203"/>
      <c r="C4" s="203"/>
      <c r="D4" s="203"/>
      <c r="E4" s="203"/>
      <c r="F4" s="203"/>
      <c r="G4" s="203"/>
      <c r="H4" s="203"/>
    </row>
    <row r="5" spans="1:8" s="44" customFormat="1" ht="18" customHeight="1">
      <c r="A5" s="43"/>
      <c r="B5" s="203"/>
      <c r="C5" s="203"/>
      <c r="D5" s="203"/>
      <c r="E5" s="203"/>
      <c r="F5" s="203"/>
      <c r="G5" s="203"/>
      <c r="H5" s="203"/>
    </row>
    <row r="6" spans="1:8" s="44" customFormat="1" ht="33" customHeight="1">
      <c r="A6" s="43"/>
      <c r="B6" s="203"/>
      <c r="C6" s="203"/>
      <c r="D6" s="203"/>
      <c r="E6" s="203"/>
      <c r="F6" s="203"/>
      <c r="G6" s="203"/>
      <c r="H6" s="203"/>
    </row>
    <row r="7" spans="1:8" s="44" customFormat="1" ht="12" customHeight="1">
      <c r="A7" s="43"/>
      <c r="B7" s="201"/>
      <c r="C7" s="201"/>
      <c r="D7" s="201"/>
      <c r="E7" s="201"/>
      <c r="F7" s="201"/>
      <c r="G7" s="202"/>
      <c r="H7" s="202"/>
    </row>
    <row r="8" spans="1:8" s="45" customFormat="1" ht="15" customHeight="1"/>
    <row r="9" spans="1:8" s="45" customFormat="1" ht="9.75" customHeight="1"/>
    <row r="10" spans="1:8" s="45" customFormat="1" ht="15.75"/>
    <row r="11" spans="1:8" s="45" customFormat="1" ht="16.5" thickBot="1">
      <c r="B11" s="46"/>
      <c r="C11" s="47"/>
      <c r="D11" s="47"/>
      <c r="E11" s="47"/>
      <c r="F11" s="47"/>
      <c r="G11" s="48" t="s">
        <v>46</v>
      </c>
      <c r="H11" s="48" t="s">
        <v>47</v>
      </c>
    </row>
    <row r="12" spans="1:8" s="49" customFormat="1" ht="22.5" customHeight="1">
      <c r="B12" s="50" t="s">
        <v>48</v>
      </c>
      <c r="E12" s="45"/>
      <c r="F12" s="45"/>
      <c r="G12" s="51">
        <f>SUM(C20,C29,C36,C44,G20,G29,G35)</f>
        <v>0</v>
      </c>
      <c r="H12" s="51">
        <f>SUM(D20,D29,D36,D44,H20,H29,H35)</f>
        <v>0</v>
      </c>
    </row>
    <row r="13" spans="1:8" s="45" customFormat="1" ht="26.25" customHeight="1">
      <c r="B13" s="52"/>
    </row>
    <row r="14" spans="1:8" s="45" customFormat="1" ht="18.75" customHeight="1">
      <c r="B14" s="53" t="str">
        <f>UPPER('Event Planner'!P37)</f>
        <v>VENUE</v>
      </c>
      <c r="C14" s="54" t="s">
        <v>46</v>
      </c>
      <c r="D14" s="54" t="s">
        <v>47</v>
      </c>
      <c r="F14" s="53" t="str">
        <f>UPPER('Event Planner'!P38)</f>
        <v>FOOD</v>
      </c>
      <c r="G14" s="54" t="s">
        <v>46</v>
      </c>
      <c r="H14" s="54" t="s">
        <v>47</v>
      </c>
    </row>
    <row r="15" spans="1:8" s="45" customFormat="1" ht="15.75" hidden="1">
      <c r="B15" s="55" t="s">
        <v>49</v>
      </c>
      <c r="C15" s="56" t="s">
        <v>50</v>
      </c>
      <c r="D15" s="56" t="s">
        <v>51</v>
      </c>
      <c r="F15" s="57" t="s">
        <v>49</v>
      </c>
      <c r="G15" s="58" t="s">
        <v>50</v>
      </c>
      <c r="H15" s="58" t="s">
        <v>51</v>
      </c>
    </row>
    <row r="16" spans="1:8" s="45" customFormat="1" ht="15.75">
      <c r="B16" s="59" t="s">
        <v>52</v>
      </c>
      <c r="C16" s="60"/>
      <c r="D16" s="60">
        <v>0</v>
      </c>
      <c r="F16" s="59" t="s">
        <v>25</v>
      </c>
      <c r="G16" s="60"/>
      <c r="H16" s="60"/>
    </row>
    <row r="17" spans="2:8" s="45" customFormat="1" ht="15.75">
      <c r="B17" s="49" t="s">
        <v>53</v>
      </c>
      <c r="C17" s="61"/>
      <c r="D17" s="61">
        <v>0</v>
      </c>
      <c r="F17" s="49" t="s">
        <v>54</v>
      </c>
      <c r="G17" s="61"/>
      <c r="H17" s="61"/>
    </row>
    <row r="18" spans="2:8" s="45" customFormat="1" ht="15.75">
      <c r="B18" s="59" t="s">
        <v>55</v>
      </c>
      <c r="C18" s="60"/>
      <c r="D18" s="60"/>
      <c r="F18" s="59" t="s">
        <v>56</v>
      </c>
      <c r="G18" s="60"/>
      <c r="H18" s="60"/>
    </row>
    <row r="19" spans="2:8" s="45" customFormat="1" ht="15.75">
      <c r="B19" s="62" t="s">
        <v>57</v>
      </c>
      <c r="C19" s="63"/>
      <c r="D19" s="63"/>
      <c r="F19" s="62"/>
      <c r="G19" s="63"/>
      <c r="H19" s="63"/>
    </row>
    <row r="20" spans="2:8" s="45" customFormat="1" ht="15.75">
      <c r="B20" s="52" t="s">
        <v>58</v>
      </c>
      <c r="C20" s="52">
        <f>SUBTOTAL(109,Table1[Estimated])</f>
        <v>0</v>
      </c>
      <c r="D20" s="52">
        <f>SUBTOTAL(109,Table1[Actual])</f>
        <v>0</v>
      </c>
      <c r="F20" s="64" t="s">
        <v>58</v>
      </c>
      <c r="G20" s="64">
        <f>SUBTOTAL(109,Table5[Estimated])</f>
        <v>0</v>
      </c>
      <c r="H20" s="64">
        <f>SUBTOTAL(109,Table5[Actual])</f>
        <v>0</v>
      </c>
    </row>
    <row r="21" spans="2:8" s="45" customFormat="1" ht="30" customHeight="1">
      <c r="B21" s="61"/>
      <c r="C21" s="61"/>
      <c r="D21" s="61"/>
    </row>
    <row r="22" spans="2:8" s="45" customFormat="1" ht="18.75" customHeight="1">
      <c r="B22" s="53" t="str">
        <f>UPPER('Event Planner'!P39)</f>
        <v>SUPPLIES</v>
      </c>
      <c r="C22" s="54" t="s">
        <v>46</v>
      </c>
      <c r="D22" s="54" t="s">
        <v>47</v>
      </c>
      <c r="F22" s="53" t="str">
        <f>UPPER('Event Planner'!P40)</f>
        <v>PROGRAM</v>
      </c>
      <c r="G22" s="54" t="s">
        <v>46</v>
      </c>
      <c r="H22" s="54" t="s">
        <v>47</v>
      </c>
    </row>
    <row r="23" spans="2:8" s="45" customFormat="1" ht="15.75" hidden="1">
      <c r="B23" s="65" t="s">
        <v>49</v>
      </c>
      <c r="C23" s="66" t="s">
        <v>50</v>
      </c>
      <c r="D23" s="66" t="s">
        <v>51</v>
      </c>
      <c r="F23" s="65" t="s">
        <v>49</v>
      </c>
      <c r="G23" s="66" t="s">
        <v>50</v>
      </c>
      <c r="H23" s="66" t="s">
        <v>51</v>
      </c>
    </row>
    <row r="24" spans="2:8" s="45" customFormat="1" ht="15.75">
      <c r="B24" s="59" t="s">
        <v>59</v>
      </c>
      <c r="C24" s="60"/>
      <c r="D24" s="60">
        <v>0</v>
      </c>
      <c r="F24" s="59" t="s">
        <v>60</v>
      </c>
      <c r="G24" s="60"/>
      <c r="H24" s="60"/>
    </row>
    <row r="25" spans="2:8" s="45" customFormat="1" ht="15.75">
      <c r="B25" s="49"/>
      <c r="C25" s="61"/>
      <c r="D25" s="61"/>
      <c r="F25" s="49" t="s">
        <v>61</v>
      </c>
      <c r="G25" s="61"/>
      <c r="H25" s="61"/>
    </row>
    <row r="26" spans="2:8" s="45" customFormat="1" ht="15.75">
      <c r="B26" s="59"/>
      <c r="C26" s="60"/>
      <c r="D26" s="60"/>
      <c r="F26" s="59" t="s">
        <v>62</v>
      </c>
      <c r="G26" s="60"/>
      <c r="H26" s="60"/>
    </row>
    <row r="27" spans="2:8" s="45" customFormat="1" ht="15.75">
      <c r="B27" s="49"/>
      <c r="C27" s="61"/>
      <c r="D27" s="61"/>
      <c r="F27" s="49" t="s">
        <v>63</v>
      </c>
      <c r="G27" s="61"/>
      <c r="H27" s="61"/>
    </row>
    <row r="28" spans="2:8" s="45" customFormat="1" ht="15.75">
      <c r="B28" s="67"/>
      <c r="C28" s="68"/>
      <c r="D28" s="68"/>
      <c r="F28" s="67" t="s">
        <v>64</v>
      </c>
      <c r="G28" s="68"/>
      <c r="H28" s="68"/>
    </row>
    <row r="29" spans="2:8" s="45" customFormat="1" ht="15.75">
      <c r="B29" s="52" t="s">
        <v>58</v>
      </c>
      <c r="C29" s="52">
        <f>SUBTOTAL(109,Table2[Estimated])</f>
        <v>0</v>
      </c>
      <c r="D29" s="52">
        <f>SUBTOTAL(109,Table2[Actual])</f>
        <v>0</v>
      </c>
      <c r="F29" s="64" t="s">
        <v>58</v>
      </c>
      <c r="G29" s="64">
        <f>SUBTOTAL(109,Table6[Estimated])</f>
        <v>0</v>
      </c>
      <c r="H29" s="64">
        <f>SUBTOTAL(109,Table6[Actual])</f>
        <v>0</v>
      </c>
    </row>
    <row r="30" spans="2:8" s="45" customFormat="1" ht="30" customHeight="1">
      <c r="B30" s="61"/>
      <c r="C30" s="61"/>
      <c r="D30" s="61"/>
    </row>
    <row r="31" spans="2:8" s="45" customFormat="1" ht="18.75" customHeight="1">
      <c r="B31" s="53" t="str">
        <f>UPPER('Event Planner'!P41)</f>
        <v>COMMUNICATIONS</v>
      </c>
      <c r="C31" s="54" t="s">
        <v>46</v>
      </c>
      <c r="D31" s="54" t="s">
        <v>47</v>
      </c>
      <c r="F31" s="53" t="str">
        <f>UPPER('Event Planner'!P42)</f>
        <v>TRANSPORTATION</v>
      </c>
      <c r="G31" s="54" t="s">
        <v>46</v>
      </c>
      <c r="H31" s="54" t="s">
        <v>47</v>
      </c>
    </row>
    <row r="32" spans="2:8" s="45" customFormat="1" ht="15.75" hidden="1">
      <c r="B32" s="65" t="s">
        <v>49</v>
      </c>
      <c r="C32" s="66" t="s">
        <v>50</v>
      </c>
      <c r="D32" s="66" t="s">
        <v>51</v>
      </c>
      <c r="F32" s="65" t="s">
        <v>49</v>
      </c>
      <c r="G32" s="66" t="s">
        <v>50</v>
      </c>
      <c r="H32" s="66" t="s">
        <v>51</v>
      </c>
    </row>
    <row r="33" spans="2:8" s="45" customFormat="1" ht="15.75">
      <c r="B33" s="59" t="s">
        <v>65</v>
      </c>
      <c r="C33" s="69"/>
      <c r="D33" s="60">
        <v>0</v>
      </c>
      <c r="F33" s="59" t="s">
        <v>66</v>
      </c>
      <c r="G33" s="60"/>
      <c r="H33" s="60"/>
    </row>
    <row r="34" spans="2:8" s="45" customFormat="1" ht="15.75">
      <c r="B34" s="49" t="s">
        <v>67</v>
      </c>
      <c r="C34" s="70"/>
      <c r="D34" s="61"/>
      <c r="F34" s="62" t="s">
        <v>68</v>
      </c>
      <c r="G34" s="63"/>
      <c r="H34" s="63"/>
    </row>
    <row r="35" spans="2:8" s="45" customFormat="1" ht="15.75">
      <c r="B35" s="67" t="s">
        <v>69</v>
      </c>
      <c r="C35" s="71"/>
      <c r="D35" s="68"/>
      <c r="F35" s="64" t="s">
        <v>58</v>
      </c>
      <c r="G35" s="64">
        <f>SUBTOTAL(109,Table7[Estimated])</f>
        <v>0</v>
      </c>
      <c r="H35" s="64">
        <f>SUBTOTAL(109,Table7[Actual])</f>
        <v>0</v>
      </c>
    </row>
    <row r="36" spans="2:8" s="45" customFormat="1" ht="15.75">
      <c r="B36" s="64" t="s">
        <v>58</v>
      </c>
      <c r="C36" s="64">
        <f>SUBTOTAL(109,Table3[Estimated])</f>
        <v>0</v>
      </c>
      <c r="D36" s="64">
        <f>SUBTOTAL(109,Table3[Actual])</f>
        <v>0</v>
      </c>
    </row>
    <row r="37" spans="2:8" s="45" customFormat="1" ht="30" customHeight="1">
      <c r="B37" s="61"/>
      <c r="C37" s="61"/>
      <c r="D37" s="61"/>
    </row>
    <row r="38" spans="2:8" s="45" customFormat="1" ht="18.75" customHeight="1">
      <c r="B38" s="53" t="str">
        <f>UPPER('Event Planner'!P43)</f>
        <v>MISCELLANEOUS</v>
      </c>
      <c r="C38" s="54" t="s">
        <v>46</v>
      </c>
      <c r="D38" s="54" t="s">
        <v>47</v>
      </c>
    </row>
    <row r="39" spans="2:8" s="45" customFormat="1" ht="15.75" hidden="1">
      <c r="B39" s="65" t="s">
        <v>49</v>
      </c>
      <c r="C39" s="66" t="s">
        <v>50</v>
      </c>
      <c r="D39" s="66" t="s">
        <v>51</v>
      </c>
    </row>
    <row r="40" spans="2:8" s="45" customFormat="1" ht="15.75">
      <c r="B40" s="59"/>
      <c r="C40" s="60"/>
      <c r="D40" s="60"/>
    </row>
    <row r="41" spans="2:8" s="45" customFormat="1" ht="15.75">
      <c r="B41" s="49"/>
      <c r="C41" s="61"/>
      <c r="D41" s="61"/>
    </row>
    <row r="42" spans="2:8" s="45" customFormat="1" ht="15.75">
      <c r="B42" s="59"/>
      <c r="C42" s="60"/>
      <c r="D42" s="60"/>
    </row>
    <row r="43" spans="2:8" s="45" customFormat="1" ht="15.75">
      <c r="B43" s="62"/>
      <c r="C43" s="63"/>
      <c r="D43" s="63"/>
    </row>
    <row r="44" spans="2:8" s="45" customFormat="1" ht="15.75">
      <c r="B44" s="64" t="s">
        <v>58</v>
      </c>
      <c r="C44" s="64">
        <f>SUBTOTAL(109,Table4[Estimated])</f>
        <v>0</v>
      </c>
      <c r="D44" s="64">
        <f>SUBTOTAL(109,Table4[Actual])</f>
        <v>0</v>
      </c>
    </row>
    <row r="45" spans="2:8" s="45" customFormat="1" ht="30" customHeight="1"/>
    <row r="46" spans="2:8" s="45" customFormat="1" ht="15.75"/>
    <row r="47" spans="2:8" s="45" customFormat="1" ht="15.75"/>
    <row r="48" spans="2:8" s="45" customFormat="1" ht="15.75"/>
    <row r="49" spans="2:4" s="45" customFormat="1" ht="15.75"/>
    <row r="50" spans="2:4" s="45" customFormat="1" ht="15.75"/>
    <row r="51" spans="2:4" s="45" customFormat="1" ht="15.75"/>
    <row r="52" spans="2:4" s="45" customFormat="1" ht="30" customHeight="1">
      <c r="B52" s="61"/>
      <c r="C52" s="61"/>
      <c r="D52" s="61"/>
    </row>
    <row r="60" spans="2:4" ht="30" customHeight="1">
      <c r="B60" s="72"/>
      <c r="C60" s="72"/>
      <c r="D60" s="72"/>
    </row>
  </sheetData>
  <mergeCells count="4">
    <mergeCell ref="B1:H1"/>
    <mergeCell ref="B7:F7"/>
    <mergeCell ref="G7:H7"/>
    <mergeCell ref="B2:H6"/>
  </mergeCells>
  <phoneticPr fontId="1" type="noConversion"/>
  <conditionalFormatting sqref="H12">
    <cfRule type="dataBar" priority="1">
      <dataBar>
        <cfvo type="num" val="0"/>
        <cfvo type="num" val="$G$12"/>
        <color rgb="FFFFB628"/>
      </dataBar>
      <extLst>
        <ext xmlns:x14="http://schemas.microsoft.com/office/spreadsheetml/2009/9/main" uri="{B025F937-C7B1-47D3-B67F-A62EFF666E3E}">
          <x14:id>{00000000-000E-0000-0000-00000C000000}</x14:id>
        </ext>
      </extLst>
    </cfRule>
  </conditionalFormatting>
  <pageMargins left="1" right="1" top="0.75" bottom="1" header="0.5" footer="0.5"/>
  <pageSetup orientation="landscape"/>
  <headerFooter alignWithMargins="0"/>
  <drawing r:id="rId1"/>
  <tableParts count="7">
    <tablePart r:id="rId2"/>
    <tablePart r:id="rId3"/>
    <tablePart r:id="rId4"/>
    <tablePart r:id="rId5"/>
    <tablePart r:id="rId6"/>
    <tablePart r:id="rId7"/>
    <tablePart r:id="rId8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000000-000E-0000-0000-00000C000000}">
            <x14:dataBar gradient="0" negativeBarColorSameAsPositive="1" axisPosition="none">
              <x14:cfvo type="num">
                <xm:f>0</xm:f>
              </x14:cfvo>
              <x14:cfvo type="num">
                <xm:f>$G$12</xm:f>
              </x14:cfvo>
            </x14:dataBar>
          </x14:cfRule>
          <xm:sqref>H12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G40"/>
  <sheetViews>
    <sheetView showGridLines="0" zoomScaleNormal="100" zoomScaleSheetLayoutView="75" workbookViewId="0">
      <selection activeCell="B35" sqref="B35"/>
    </sheetView>
  </sheetViews>
  <sheetFormatPr defaultColWidth="9.09765625" defaultRowHeight="13.5"/>
  <cols>
    <col min="1" max="1" width="3.296875" style="73" customWidth="1"/>
    <col min="2" max="3" width="25.69921875" style="73" customWidth="1"/>
    <col min="4" max="4" width="50.69921875" style="73" customWidth="1"/>
    <col min="5" max="5" width="18.69921875" style="115" customWidth="1"/>
    <col min="6" max="6" width="20.69921875" style="73" customWidth="1"/>
    <col min="7" max="7" width="21.796875" style="73" customWidth="1"/>
    <col min="8" max="16384" width="9.09765625" style="73"/>
  </cols>
  <sheetData>
    <row r="1" spans="1:7" s="44" customFormat="1" ht="15" customHeight="1">
      <c r="A1" s="43"/>
      <c r="B1" s="200"/>
      <c r="C1" s="200"/>
      <c r="D1" s="200"/>
      <c r="E1" s="200"/>
      <c r="F1" s="200"/>
      <c r="G1" s="200"/>
    </row>
    <row r="2" spans="1:7" s="44" customFormat="1" ht="18" customHeight="1">
      <c r="A2" s="43"/>
      <c r="B2" s="204" t="s">
        <v>34</v>
      </c>
      <c r="C2" s="204"/>
      <c r="D2" s="204"/>
      <c r="E2" s="204"/>
      <c r="F2" s="204"/>
      <c r="G2" s="204"/>
    </row>
    <row r="3" spans="1:7" s="44" customFormat="1" ht="18" customHeight="1">
      <c r="A3" s="43"/>
      <c r="B3" s="204"/>
      <c r="C3" s="204"/>
      <c r="D3" s="204"/>
      <c r="E3" s="204"/>
      <c r="F3" s="204"/>
      <c r="G3" s="204"/>
    </row>
    <row r="4" spans="1:7" s="44" customFormat="1" ht="18" customHeight="1">
      <c r="A4" s="43"/>
      <c r="B4" s="204"/>
      <c r="C4" s="204"/>
      <c r="D4" s="204"/>
      <c r="E4" s="204"/>
      <c r="F4" s="204"/>
      <c r="G4" s="204"/>
    </row>
    <row r="5" spans="1:7" s="44" customFormat="1" ht="18" customHeight="1">
      <c r="A5" s="43"/>
      <c r="B5" s="204"/>
      <c r="C5" s="204"/>
      <c r="D5" s="204"/>
      <c r="E5" s="204"/>
      <c r="F5" s="204"/>
      <c r="G5" s="204"/>
    </row>
    <row r="6" spans="1:7" s="44" customFormat="1" ht="33" customHeight="1">
      <c r="A6" s="43"/>
      <c r="B6" s="204"/>
      <c r="C6" s="204"/>
      <c r="D6" s="204"/>
      <c r="E6" s="204"/>
      <c r="F6" s="204"/>
      <c r="G6" s="204"/>
    </row>
    <row r="7" spans="1:7" s="44" customFormat="1" ht="12" customHeight="1">
      <c r="A7" s="43"/>
      <c r="B7" s="201"/>
      <c r="C7" s="201"/>
      <c r="D7" s="201"/>
      <c r="E7" s="201"/>
      <c r="F7" s="202"/>
      <c r="G7" s="202"/>
    </row>
    <row r="8" spans="1:7" ht="16.5">
      <c r="A8" s="74"/>
      <c r="B8" s="74"/>
      <c r="C8" s="74"/>
      <c r="D8" s="74"/>
      <c r="E8" s="74"/>
      <c r="F8" s="74"/>
      <c r="G8" s="74"/>
    </row>
    <row r="9" spans="1:7" ht="20.25" thickBot="1">
      <c r="A9" s="75"/>
      <c r="B9" s="46"/>
      <c r="C9" s="46"/>
      <c r="D9" s="76"/>
      <c r="E9" s="47"/>
      <c r="F9" s="77" t="s">
        <v>46</v>
      </c>
      <c r="G9" s="77" t="s">
        <v>47</v>
      </c>
    </row>
    <row r="10" spans="1:7" ht="15.75">
      <c r="B10" s="78" t="s">
        <v>70</v>
      </c>
      <c r="C10" s="52"/>
      <c r="D10" s="79"/>
      <c r="E10" s="80"/>
      <c r="F10" s="81">
        <f>SUM(F17,F24,F31,F39)</f>
        <v>0</v>
      </c>
      <c r="G10" s="81">
        <f>SUM(G17,G24,G31,G39)</f>
        <v>0</v>
      </c>
    </row>
    <row r="11" spans="1:7" ht="26.25" customHeight="1">
      <c r="B11" s="45"/>
      <c r="C11" s="45"/>
      <c r="D11" s="45"/>
      <c r="E11" s="45"/>
      <c r="F11" s="45"/>
      <c r="G11" s="45"/>
    </row>
    <row r="12" spans="1:7" s="84" customFormat="1" ht="19.5">
      <c r="A12" s="73"/>
      <c r="B12" s="82" t="s">
        <v>71</v>
      </c>
      <c r="C12" s="83"/>
      <c r="D12" s="83"/>
      <c r="E12" s="83"/>
      <c r="F12" s="83"/>
      <c r="G12" s="83"/>
    </row>
    <row r="13" spans="1:7" s="45" customFormat="1" ht="15.75">
      <c r="A13" s="49"/>
      <c r="B13" s="85" t="s">
        <v>46</v>
      </c>
      <c r="C13" s="85" t="s">
        <v>47</v>
      </c>
      <c r="D13" s="54"/>
      <c r="E13" s="86"/>
      <c r="F13" s="85" t="s">
        <v>46</v>
      </c>
      <c r="G13" s="85" t="s">
        <v>47</v>
      </c>
    </row>
    <row r="14" spans="1:7" ht="15.75">
      <c r="B14" s="87"/>
      <c r="C14" s="87"/>
      <c r="D14" s="88"/>
      <c r="E14" s="89"/>
      <c r="F14" s="90">
        <f>B14*E14</f>
        <v>0</v>
      </c>
      <c r="G14" s="90">
        <f>C14*E14</f>
        <v>0</v>
      </c>
    </row>
    <row r="15" spans="1:7" ht="15.75">
      <c r="B15" s="45"/>
      <c r="C15" s="45"/>
      <c r="D15" s="91"/>
      <c r="E15" s="92"/>
      <c r="F15" s="93">
        <f>B15*E15</f>
        <v>0</v>
      </c>
      <c r="G15" s="93">
        <f>C15*E15</f>
        <v>0</v>
      </c>
    </row>
    <row r="16" spans="1:7" ht="15.75">
      <c r="B16" s="94"/>
      <c r="C16" s="94"/>
      <c r="D16" s="95"/>
      <c r="E16" s="96"/>
      <c r="F16" s="97">
        <f>B16*E16</f>
        <v>0</v>
      </c>
      <c r="G16" s="97">
        <f>C16*E16</f>
        <v>0</v>
      </c>
    </row>
    <row r="17" spans="1:7" ht="15.75">
      <c r="B17" s="98"/>
      <c r="C17" s="98"/>
      <c r="D17" s="98"/>
      <c r="E17" s="98"/>
      <c r="F17" s="52">
        <f>SUM(F14:F16)</f>
        <v>0</v>
      </c>
      <c r="G17" s="52">
        <f>SUM(G14:G16)</f>
        <v>0</v>
      </c>
    </row>
    <row r="18" spans="1:7" ht="15.75">
      <c r="B18" s="45"/>
      <c r="C18" s="45"/>
      <c r="D18" s="45"/>
      <c r="E18" s="45"/>
      <c r="F18" s="45"/>
      <c r="G18" s="45"/>
    </row>
    <row r="19" spans="1:7" s="84" customFormat="1" ht="19.5">
      <c r="A19" s="73"/>
      <c r="B19" s="82" t="s">
        <v>35</v>
      </c>
      <c r="C19" s="83"/>
      <c r="D19" s="83"/>
      <c r="E19" s="83"/>
      <c r="F19" s="83"/>
      <c r="G19" s="83"/>
    </row>
    <row r="20" spans="1:7" s="45" customFormat="1" ht="15.75">
      <c r="A20" s="49"/>
      <c r="B20" s="85" t="s">
        <v>46</v>
      </c>
      <c r="C20" s="85" t="s">
        <v>47</v>
      </c>
      <c r="D20" s="54"/>
      <c r="E20" s="86"/>
      <c r="F20" s="85" t="s">
        <v>46</v>
      </c>
      <c r="G20" s="85" t="s">
        <v>47</v>
      </c>
    </row>
    <row r="21" spans="1:7" ht="15.75">
      <c r="B21" s="99"/>
      <c r="C21" s="99"/>
      <c r="D21" s="100"/>
      <c r="E21" s="101"/>
      <c r="F21" s="90">
        <f>B21*E21</f>
        <v>0</v>
      </c>
      <c r="G21" s="90">
        <f>C21*E21</f>
        <v>0</v>
      </c>
    </row>
    <row r="22" spans="1:7" ht="15.75">
      <c r="B22" s="102"/>
      <c r="C22" s="102"/>
      <c r="D22" s="103"/>
      <c r="E22" s="104"/>
      <c r="F22" s="93">
        <f>B22*E22</f>
        <v>0</v>
      </c>
      <c r="G22" s="93">
        <f>C22*E22</f>
        <v>0</v>
      </c>
    </row>
    <row r="23" spans="1:7" ht="15.75">
      <c r="B23" s="105"/>
      <c r="C23" s="105"/>
      <c r="D23" s="106"/>
      <c r="E23" s="107"/>
      <c r="F23" s="97">
        <f>B23*E23</f>
        <v>0</v>
      </c>
      <c r="G23" s="97">
        <f>C23*E23</f>
        <v>0</v>
      </c>
    </row>
    <row r="24" spans="1:7" ht="15.75">
      <c r="B24" s="98"/>
      <c r="C24" s="98"/>
      <c r="D24" s="98"/>
      <c r="E24" s="98"/>
      <c r="F24" s="52">
        <f>SUM(F21:F23)</f>
        <v>0</v>
      </c>
      <c r="G24" s="52">
        <f>SUM(G21:G23)</f>
        <v>0</v>
      </c>
    </row>
    <row r="25" spans="1:7" ht="15.75">
      <c r="B25" s="45"/>
      <c r="C25" s="45"/>
      <c r="D25" s="45"/>
      <c r="E25" s="45"/>
      <c r="F25" s="45"/>
      <c r="G25" s="45"/>
    </row>
    <row r="26" spans="1:7" s="84" customFormat="1" ht="19.5">
      <c r="A26" s="73"/>
      <c r="B26" s="82" t="s">
        <v>72</v>
      </c>
      <c r="C26" s="83"/>
      <c r="D26" s="83"/>
      <c r="E26" s="83"/>
      <c r="F26" s="83"/>
      <c r="G26" s="83"/>
    </row>
    <row r="27" spans="1:7" s="45" customFormat="1" ht="15.75">
      <c r="A27" s="49"/>
      <c r="B27" s="85" t="s">
        <v>46</v>
      </c>
      <c r="C27" s="85" t="s">
        <v>47</v>
      </c>
      <c r="D27" s="54"/>
      <c r="E27" s="86"/>
      <c r="F27" s="85" t="s">
        <v>46</v>
      </c>
      <c r="G27" s="85" t="s">
        <v>47</v>
      </c>
    </row>
    <row r="28" spans="1:7" ht="15.75">
      <c r="B28" s="99"/>
      <c r="C28" s="99"/>
      <c r="D28" s="88" t="s">
        <v>73</v>
      </c>
      <c r="E28" s="89"/>
      <c r="F28" s="90">
        <f>B28*E28</f>
        <v>0</v>
      </c>
      <c r="G28" s="90">
        <f>C28*E28</f>
        <v>0</v>
      </c>
    </row>
    <row r="29" spans="1:7" ht="15.75">
      <c r="B29" s="102"/>
      <c r="C29" s="102"/>
      <c r="D29" s="91" t="s">
        <v>74</v>
      </c>
      <c r="E29" s="92"/>
      <c r="F29" s="93">
        <f>B29*E29</f>
        <v>0</v>
      </c>
      <c r="G29" s="93">
        <f>C29*E29</f>
        <v>0</v>
      </c>
    </row>
    <row r="30" spans="1:7" ht="15.75">
      <c r="B30" s="108"/>
      <c r="C30" s="108"/>
      <c r="D30" s="95" t="s">
        <v>75</v>
      </c>
      <c r="E30" s="96"/>
      <c r="F30" s="97">
        <f>B30*E30</f>
        <v>0</v>
      </c>
      <c r="G30" s="97">
        <f>C30*E30</f>
        <v>0</v>
      </c>
    </row>
    <row r="31" spans="1:7" ht="15.75">
      <c r="B31" s="98"/>
      <c r="C31" s="98"/>
      <c r="D31" s="98"/>
      <c r="E31" s="98"/>
      <c r="F31" s="52">
        <f>SUM(F28:F30)</f>
        <v>0</v>
      </c>
      <c r="G31" s="52">
        <f>SUM(G28:G30)</f>
        <v>0</v>
      </c>
    </row>
    <row r="32" spans="1:7" ht="15.75">
      <c r="B32" s="45"/>
      <c r="C32" s="45"/>
      <c r="D32" s="45"/>
      <c r="E32" s="45"/>
      <c r="F32" s="45"/>
      <c r="G32" s="45"/>
    </row>
    <row r="33" spans="1:7" s="84" customFormat="1" ht="19.5">
      <c r="A33" s="73"/>
      <c r="B33" s="82" t="s">
        <v>76</v>
      </c>
      <c r="C33" s="83"/>
      <c r="D33" s="83"/>
      <c r="E33" s="83"/>
      <c r="F33" s="83"/>
      <c r="G33" s="83"/>
    </row>
    <row r="34" spans="1:7" s="45" customFormat="1" ht="15.75">
      <c r="A34" s="49"/>
      <c r="B34" s="85" t="s">
        <v>46</v>
      </c>
      <c r="C34" s="85" t="s">
        <v>47</v>
      </c>
      <c r="D34" s="54"/>
      <c r="E34" s="86"/>
      <c r="F34" s="85" t="s">
        <v>46</v>
      </c>
      <c r="G34" s="85" t="s">
        <v>47</v>
      </c>
    </row>
    <row r="35" spans="1:7" ht="15.75">
      <c r="B35" s="99"/>
      <c r="C35" s="99"/>
      <c r="D35" s="100"/>
      <c r="E35" s="101"/>
      <c r="F35" s="90">
        <f>B35*E35</f>
        <v>0</v>
      </c>
      <c r="G35" s="90">
        <f>C35*E35</f>
        <v>0</v>
      </c>
    </row>
    <row r="36" spans="1:7" ht="15.75">
      <c r="B36" s="102"/>
      <c r="C36" s="102"/>
      <c r="D36" s="103"/>
      <c r="E36" s="104"/>
      <c r="F36" s="93">
        <f>B36*E36</f>
        <v>0</v>
      </c>
      <c r="G36" s="93">
        <f>C36*E36</f>
        <v>0</v>
      </c>
    </row>
    <row r="37" spans="1:7" ht="15.75">
      <c r="B37" s="99"/>
      <c r="C37" s="99"/>
      <c r="D37" s="100"/>
      <c r="E37" s="101"/>
      <c r="F37" s="90">
        <f>B37*E37</f>
        <v>0</v>
      </c>
      <c r="G37" s="90">
        <f>C37*E37</f>
        <v>0</v>
      </c>
    </row>
    <row r="38" spans="1:7" ht="15.75">
      <c r="B38" s="109"/>
      <c r="C38" s="109"/>
      <c r="D38" s="110"/>
      <c r="E38" s="111"/>
      <c r="F38" s="112">
        <f>B38*E38</f>
        <v>0</v>
      </c>
      <c r="G38" s="112">
        <f>C38*E38</f>
        <v>0</v>
      </c>
    </row>
    <row r="39" spans="1:7" ht="15.75">
      <c r="B39" s="98"/>
      <c r="C39" s="98"/>
      <c r="D39" s="98"/>
      <c r="E39" s="98"/>
      <c r="F39" s="52">
        <f>SUM(F35:F38)</f>
        <v>0</v>
      </c>
      <c r="G39" s="52">
        <f>SUM(G35:G38)</f>
        <v>0</v>
      </c>
    </row>
    <row r="40" spans="1:7">
      <c r="B40" s="113"/>
      <c r="C40" s="113"/>
      <c r="D40" s="113"/>
      <c r="E40" s="114"/>
      <c r="F40" s="113"/>
      <c r="G40" s="113"/>
    </row>
  </sheetData>
  <mergeCells count="4">
    <mergeCell ref="B1:G1"/>
    <mergeCell ref="B7:E7"/>
    <mergeCell ref="F7:G7"/>
    <mergeCell ref="B2:G6"/>
  </mergeCells>
  <phoneticPr fontId="1" type="noConversion"/>
  <conditionalFormatting sqref="G10">
    <cfRule type="dataBar" priority="35">
      <dataBar>
        <cfvo type="num" val="0"/>
        <cfvo type="num" val="#REF!"/>
        <color rgb="FFFFB628"/>
      </dataBar>
      <extLst>
        <ext xmlns:x14="http://schemas.microsoft.com/office/spreadsheetml/2009/9/main" uri="{B025F937-C7B1-47D3-B67F-A62EFF666E3E}">
          <x14:id>{9512565A-077C-4594-AA99-28941B7B8FEF}</x14:id>
        </ext>
      </extLst>
    </cfRule>
  </conditionalFormatting>
  <pageMargins left="1" right="1" top="0.75" bottom="1" header="0.5" footer="0.5"/>
  <pageSetup scale="99" orientation="landscape"/>
  <headerFooter alignWithMargins="0"/>
  <ignoredErrors>
    <ignoredError sqref="F21:F23 G21:G23 F28:F30 G28:G30 F35:F38 G35:G38" emptyCellReference="1"/>
  </ignoredError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512565A-077C-4594-AA99-28941B7B8FEF}">
            <x14:dataBar gradient="0" negativeBarColorSameAsPositive="1" axisPosition="none">
              <x14:cfvo type="num">
                <xm:f>0</xm:f>
              </x14:cfvo>
              <x14:cfvo type="num">
                <xm:f>#REF!</xm:f>
              </x14:cfvo>
            </x14:dataBar>
          </x14:cfRule>
          <xm:sqref>G10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4FEB0D300304DB429FA58B5BD01CF" ma:contentTypeVersion="8" ma:contentTypeDescription="Create a new document." ma:contentTypeScope="" ma:versionID="e955b1cdfed632428d8465564f027e2c">
  <xsd:schema xmlns:xsd="http://www.w3.org/2001/XMLSchema" xmlns:xs="http://www.w3.org/2001/XMLSchema" xmlns:p="http://schemas.microsoft.com/office/2006/metadata/properties" xmlns:ns2="0b99fa8d-b537-45c4-804f-0ff01a5d223a" xmlns:ns3="7682a1c5-877b-45c7-a57e-62726bdc219d" targetNamespace="http://schemas.microsoft.com/office/2006/metadata/properties" ma:root="true" ma:fieldsID="2ddd72eb59f74cb8548659c585736c3d" ns2:_="" ns3:_="">
    <xsd:import namespace="0b99fa8d-b537-45c4-804f-0ff01a5d223a"/>
    <xsd:import namespace="7682a1c5-877b-45c7-a57e-62726bdc21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9fa8d-b537-45c4-804f-0ff01a5d22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718347-7ac7-43d2-8bc2-3254bf3347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2a1c5-877b-45c7-a57e-62726bdc219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f2b047c-8819-471d-bd17-8c92e4c86a2f}" ma:internalName="TaxCatchAll" ma:showField="CatchAllData" ma:web="7682a1c5-877b-45c7-a57e-62726bdc21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99fa8d-b537-45c4-804f-0ff01a5d223a">
      <Terms xmlns="http://schemas.microsoft.com/office/infopath/2007/PartnerControls"/>
    </lcf76f155ced4ddcb4097134ff3c332f>
    <TaxCatchAll xmlns="7682a1c5-877b-45c7-a57e-62726bdc219d" xsi:nil="true"/>
  </documentManagement>
</p:properties>
</file>

<file path=customXml/itemProps1.xml><?xml version="1.0" encoding="utf-8"?>
<ds:datastoreItem xmlns:ds="http://schemas.openxmlformats.org/officeDocument/2006/customXml" ds:itemID="{7BD4DD03-DB1D-4307-BE2D-969C01B03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99fa8d-b537-45c4-804f-0ff01a5d223a"/>
    <ds:schemaRef ds:uri="7682a1c5-877b-45c7-a57e-62726bdc21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F7C89-380C-49DB-880B-DC3393508F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170987-40E7-4D0B-B114-B298F0E9553A}">
  <ds:schemaRefs>
    <ds:schemaRef ds:uri="http://schemas.microsoft.com/office/2006/metadata/properties"/>
    <ds:schemaRef ds:uri="http://schemas.microsoft.com/office/infopath/2007/PartnerControls"/>
    <ds:schemaRef ds:uri="0b99fa8d-b537-45c4-804f-0ff01a5d223a"/>
    <ds:schemaRef ds:uri="7682a1c5-877b-45c7-a57e-62726bdc21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TM44917183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Event Planner</vt:lpstr>
      <vt:lpstr>Expenses</vt:lpstr>
      <vt:lpstr>Income</vt:lpstr>
      <vt:lpstr>Income!Print_Area</vt:lpstr>
      <vt:lpstr>'Event Planner'!StartDate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2022-01-04T18:52:27Z</dcterms:created>
  <dcterms:modified xsi:type="dcterms:W3CDTF">2023-05-03T19:53:46Z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0x01010008A4FEB0D300304DB429FA58B5BD01CF</vt:lpwstr>
  </property>
  <property fmtid="{D5CDD505-2E9C-101B-9397-08002B2CF9AE}" pid="3" name="MediaServiceImageTags">
    <vt:lpwstr/>
  </property>
</Properties>
</file>